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2\"/>
    </mc:Choice>
  </mc:AlternateContent>
  <bookViews>
    <workbookView xWindow="0" yWindow="0" windowWidth="1335" windowHeight="0" firstSheet="1" activeTab="4"/>
  </bookViews>
  <sheets>
    <sheet name=" PERSONAL FIJO 022022" sheetId="1" r:id="rId1"/>
    <sheet name="EMPLEADOS TEMPORALES 022022" sheetId="3" r:id="rId2"/>
    <sheet name="PERSONAL DE VIGILANCIA 022022" sheetId="2" r:id="rId3"/>
    <sheet name=" PERIODO PROBATORIO 022022 " sheetId="8" r:id="rId4"/>
    <sheet name="TRAMITE PENSION 022022" sheetId="4" r:id="rId5"/>
    <sheet name="Sheet1" sheetId="7" r:id="rId6"/>
  </sheets>
  <definedNames>
    <definedName name="_xlnm.Print_Titles" localSheetId="3">' PERIODO PROBATORIO 022022 '!$1:$8</definedName>
    <definedName name="_xlnm.Print_Titles" localSheetId="0">' PERSONAL FIJO 022022'!$4:$12</definedName>
    <definedName name="_xlnm.Print_Titles" localSheetId="1">'EMPLEADOS TEMPORALES 022022'!$1:$8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3" i="1" l="1"/>
  <c r="N163" i="1"/>
  <c r="N159" i="1"/>
  <c r="O159" i="1" s="1"/>
  <c r="O158" i="1"/>
  <c r="N158" i="1"/>
  <c r="N151" i="1"/>
  <c r="O151" i="1" s="1"/>
  <c r="O149" i="1"/>
  <c r="N149" i="1"/>
  <c r="O136" i="1"/>
  <c r="N136" i="1"/>
  <c r="O122" i="1"/>
  <c r="N122" i="1"/>
  <c r="O120" i="1"/>
  <c r="N120" i="1"/>
  <c r="O102" i="1"/>
  <c r="N102" i="1"/>
  <c r="O100" i="1"/>
  <c r="N100" i="1"/>
  <c r="O73" i="1"/>
  <c r="N73" i="1"/>
  <c r="N71" i="1"/>
  <c r="O71" i="1" s="1"/>
  <c r="N65" i="1"/>
  <c r="O65" i="1" s="1"/>
  <c r="N64" i="1"/>
  <c r="O64" i="1" s="1"/>
  <c r="N62" i="1"/>
  <c r="O62" i="1" s="1"/>
  <c r="N48" i="1"/>
  <c r="O48" i="1" s="1"/>
  <c r="N39" i="1"/>
  <c r="O39" i="1" s="1"/>
  <c r="N38" i="1"/>
  <c r="O38" i="1" s="1"/>
  <c r="N37" i="1"/>
  <c r="O37" i="1" s="1"/>
  <c r="O32" i="3"/>
  <c r="O104" i="3"/>
  <c r="N104" i="3"/>
  <c r="N32" i="3"/>
  <c r="N40" i="3"/>
  <c r="M113" i="3"/>
  <c r="N107" i="3"/>
  <c r="O107" i="3" s="1"/>
  <c r="N103" i="3"/>
  <c r="O103" i="3" s="1"/>
  <c r="N99" i="3"/>
  <c r="O99" i="3" s="1"/>
  <c r="N93" i="3"/>
  <c r="O93" i="3" s="1"/>
  <c r="N84" i="3"/>
  <c r="O84" i="3" s="1"/>
  <c r="N78" i="3"/>
  <c r="O78" i="3" s="1"/>
  <c r="N76" i="3"/>
  <c r="O76" i="3" s="1"/>
  <c r="N68" i="3"/>
  <c r="O68" i="3" s="1"/>
  <c r="N65" i="3"/>
  <c r="O65" i="3" s="1"/>
  <c r="N63" i="3"/>
  <c r="O63" i="3" s="1"/>
  <c r="N62" i="3"/>
  <c r="O62" i="3" s="1"/>
  <c r="N48" i="3"/>
  <c r="O48" i="3" s="1"/>
  <c r="O40" i="3"/>
  <c r="N31" i="3"/>
  <c r="O31" i="3" s="1"/>
  <c r="N29" i="3"/>
  <c r="O29" i="3" s="1"/>
  <c r="N27" i="3"/>
  <c r="O27" i="3" s="1"/>
  <c r="N20" i="3"/>
  <c r="O20" i="3" s="1"/>
  <c r="N16" i="3"/>
  <c r="O16" i="3" s="1"/>
  <c r="N14" i="3"/>
  <c r="N13" i="3"/>
  <c r="O13" i="3" s="1"/>
  <c r="O14" i="3" l="1"/>
  <c r="O10" i="8"/>
  <c r="J113" i="3" l="1"/>
  <c r="K113" i="3"/>
  <c r="L113" i="3"/>
  <c r="N113" i="3"/>
  <c r="O113" i="3"/>
  <c r="I113" i="3"/>
  <c r="J166" i="1"/>
  <c r="K166" i="1"/>
  <c r="L166" i="1"/>
  <c r="M166" i="1"/>
  <c r="N166" i="1"/>
  <c r="O166" i="1"/>
  <c r="I166" i="1"/>
  <c r="O9" i="8"/>
  <c r="N10" i="8"/>
  <c r="N9" i="8"/>
  <c r="N11" i="8" s="1"/>
  <c r="L10" i="8"/>
  <c r="L11" i="8" s="1"/>
  <c r="K10" i="8"/>
  <c r="L9" i="8"/>
  <c r="K9" i="8"/>
  <c r="M11" i="8"/>
  <c r="J11" i="8"/>
  <c r="I11" i="8"/>
  <c r="O11" i="8" l="1"/>
  <c r="K11" i="8"/>
</calcChain>
</file>

<file path=xl/sharedStrings.xml><?xml version="1.0" encoding="utf-8"?>
<sst xmlns="http://schemas.openxmlformats.org/spreadsheetml/2006/main" count="1764" uniqueCount="637">
  <si>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</si>
  <si>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</si>
  <si>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</si>
  <si>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</si>
  <si>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</si>
  <si>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</si>
  <si>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</si>
  <si>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</si>
  <si>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</si>
  <si>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</si>
  <si>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</si>
  <si>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</si>
  <si>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</si>
  <si>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</si>
  <si>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</si>
  <si>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</si>
  <si>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</si>
  <si>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</si>
  <si>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</si>
  <si>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</si>
  <si>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</si>
  <si>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</si>
  <si>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</si>
  <si>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</si>
  <si>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</si>
  <si>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CONTRATADO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</si>
  <si>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</si>
  <si>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</si>
  <si>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</si>
  <si>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</si>
  <si>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</si>
  <si>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</si>
  <si>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</si>
  <si>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</si>
  <si>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</si>
  <si>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</si>
  <si>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</si>
  <si>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</si>
  <si>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</si>
  <si>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</si>
  <si>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</si>
  <si>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</si>
  <si>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</si>
  <si>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</si>
  <si>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</si>
  <si>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</si>
  <si>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</si>
  <si>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</si>
  <si>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</si>
  <si>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</si>
  <si>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</si>
  <si>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</si>
  <si>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</si>
  <si>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</si>
  <si>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</si>
  <si>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JAIRO DANIEL MANCEBO RAMIREZ</t>
  </si>
  <si>
    <t>CABO, FARD.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</si>
  <si>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</si>
  <si>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</si>
  <si>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</si>
  <si>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</si>
  <si>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</si>
  <si>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</si>
  <si>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</si>
  <si>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</si>
  <si>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</si>
  <si>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</si>
  <si>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</si>
  <si>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</si>
  <si>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</si>
  <si>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</si>
  <si>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</si>
  <si>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</si>
  <si>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</si>
  <si>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</si>
  <si>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</si>
  <si>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</si>
  <si>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</si>
  <si>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</si>
  <si>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</si>
  <si>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</si>
  <si>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</si>
  <si>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</si>
  <si>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</si>
  <si>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</si>
  <si>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</si>
  <si>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</si>
  <si>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</si>
  <si>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</si>
  <si>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</si>
  <si>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</si>
  <si>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</si>
  <si>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</si>
  <si>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</si>
  <si>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</si>
  <si>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</si>
  <si>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</si>
  <si>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</si>
  <si>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</si>
  <si>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</si>
  <si>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</si>
  <si>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</si>
  <si>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</si>
  <si>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</si>
  <si>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</si>
  <si>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</si>
  <si>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</si>
  <si>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</si>
  <si>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</si>
  <si>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</si>
  <si>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</si>
  <si>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</si>
  <si>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</si>
  <si>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</si>
  <si>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</si>
  <si>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</si>
  <si>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</si>
  <si>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</si>
  <si>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</si>
  <si>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</si>
  <si>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</si>
  <si>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</si>
  <si>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</si>
  <si>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</si>
  <si>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</si>
  <si>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</si>
  <si>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</si>
  <si>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</si>
  <si>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</si>
  <si>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</si>
  <si>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</si>
  <si>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</si>
  <si>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</si>
  <si>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</si>
  <si>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</si>
  <si>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</si>
  <si>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</si>
  <si>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</si>
  <si>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</si>
  <si>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</si>
  <si>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</si>
  <si>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</si>
  <si>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</si>
  <si>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</si>
  <si>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</si>
  <si>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</si>
  <si>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</si>
  <si>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</si>
  <si>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</si>
  <si>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</si>
  <si>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</si>
  <si>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</si>
  <si>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</si>
  <si>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</si>
  <si>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</si>
  <si>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</si>
  <si>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</si>
  <si>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</si>
  <si>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</si>
  <si>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</si>
  <si>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</si>
  <si>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</si>
  <si>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</si>
  <si>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</si>
  <si>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</si>
  <si>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</si>
  <si>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</si>
  <si>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</si>
  <si>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</si>
  <si>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</si>
  <si>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</si>
  <si>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</si>
  <si>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</si>
  <si>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</si>
  <si>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</si>
  <si>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</si>
  <si>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</si>
  <si>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</si>
  <si>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</si>
  <si>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</si>
  <si>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</si>
  <si>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</si>
  <si>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</si>
  <si>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</si>
  <si>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</si>
  <si>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</si>
  <si>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</si>
  <si>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</si>
  <si>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</si>
  <si>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</si>
  <si>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</si>
  <si>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</si>
  <si>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</si>
  <si>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</si>
  <si>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</si>
  <si>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</si>
  <si>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</si>
  <si>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</si>
  <si>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</si>
  <si>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</si>
  <si>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JESUS MANUEL COLON POLANCO</t>
  </si>
  <si>
    <t>NELSON MIGUEL RIZIK VELASQUEZ</t>
  </si>
  <si>
    <t>ASIST. MILITAR</t>
  </si>
  <si>
    <t>ASESOR MILITAR</t>
  </si>
  <si>
    <t>RD$80,000.00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</si>
  <si>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</si>
  <si>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</si>
  <si>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</si>
  <si>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</si>
  <si>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</si>
  <si>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</si>
  <si>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</si>
  <si>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</si>
  <si>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</si>
  <si>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</si>
  <si>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MAYOR, ERD</t>
  </si>
  <si>
    <t>00000148</t>
  </si>
  <si>
    <t>00000149</t>
  </si>
  <si>
    <t>00000150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</si>
  <si>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</si>
  <si>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</si>
  <si>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</si>
  <si>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</si>
  <si>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</si>
  <si>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</si>
  <si>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</si>
  <si>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</si>
  <si>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</si>
  <si>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</si>
  <si>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</si>
  <si>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</si>
  <si>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</si>
  <si>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</si>
  <si>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</si>
  <si>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</si>
  <si>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</si>
  <si>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MARIO SERRANO MARTE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</si>
  <si>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</si>
  <si>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</si>
  <si>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</si>
  <si>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</si>
  <si>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</si>
  <si>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</si>
  <si>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</si>
  <si>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</si>
  <si>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</si>
  <si>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</si>
  <si>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</si>
  <si>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</si>
  <si>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</si>
  <si>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</si>
  <si>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</si>
  <si>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</si>
  <si>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</si>
  <si>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</si>
  <si>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</si>
  <si>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</si>
  <si>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</si>
  <si>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</si>
  <si>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</si>
  <si>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</si>
  <si>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</si>
  <si>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</si>
  <si>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</si>
  <si>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</si>
  <si>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</si>
  <si>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</si>
  <si>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</si>
  <si>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</si>
  <si>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</si>
  <si>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</si>
  <si>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</si>
  <si>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</si>
  <si>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</si>
  <si>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</si>
  <si>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</si>
  <si>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</si>
  <si>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</si>
  <si>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</si>
  <si>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</si>
  <si>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</si>
  <si>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</si>
  <si>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</si>
  <si>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</si>
  <si>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</si>
  <si>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</si>
  <si>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</si>
  <si>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</si>
  <si>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</si>
  <si>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</si>
  <si>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ARIS YAJAIRA FELIZ FELIZ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</si>
  <si>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</si>
  <si>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</si>
  <si>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</si>
  <si>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</si>
  <si>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</si>
  <si>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</si>
  <si>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</si>
  <si>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</si>
  <si>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</si>
  <si>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LUIS ALBERTO DIAZ DE LUNA</t>
  </si>
  <si>
    <t>ENC. DE PROYECTOS</t>
  </si>
  <si>
    <t>ANALISTA DE GESTION DE CALIDA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</si>
  <si>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</si>
  <si>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</si>
  <si>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</si>
  <si>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</si>
  <si>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</si>
  <si>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</si>
  <si>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</si>
  <si>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</si>
  <si>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</si>
  <si>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</si>
  <si>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</si>
  <si>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</si>
  <si>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</si>
  <si>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</si>
  <si>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</si>
  <si>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</si>
  <si>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</si>
  <si>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</si>
  <si>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</si>
  <si>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</si>
  <si>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</si>
  <si>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</si>
  <si>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</si>
  <si>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</si>
  <si>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</si>
  <si>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</si>
  <si>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</si>
  <si>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</si>
  <si>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</si>
  <si>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</si>
  <si>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</si>
  <si>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</si>
  <si>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</si>
  <si>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</si>
  <si>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</si>
  <si>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</si>
  <si>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</si>
  <si>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</si>
  <si>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</si>
  <si>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</si>
  <si>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</si>
  <si>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</si>
  <si>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</si>
  <si>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</si>
  <si>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</si>
  <si>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</si>
  <si>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</si>
  <si>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</si>
  <si>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</si>
  <si>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</si>
  <si>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</si>
  <si>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</si>
  <si>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</si>
  <si>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</si>
  <si>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</si>
  <si>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</si>
  <si>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</si>
  <si>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</si>
  <si>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</si>
  <si>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</si>
  <si>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</si>
  <si>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</si>
  <si>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</si>
  <si>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</si>
  <si>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</si>
  <si>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</si>
  <si>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</si>
  <si>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</si>
  <si>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</si>
  <si>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</si>
  <si>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</si>
  <si>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</si>
  <si>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</si>
  <si>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</si>
  <si>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</si>
  <si>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</si>
  <si>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</si>
  <si>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</si>
  <si>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</si>
  <si>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</si>
  <si>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</si>
  <si>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</si>
  <si>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</si>
  <si>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</si>
  <si>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</si>
  <si>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</si>
  <si>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</si>
  <si>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</si>
  <si>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</si>
  <si>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</si>
  <si>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</si>
  <si>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</si>
  <si>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</si>
  <si>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</si>
  <si>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</si>
  <si>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</si>
  <si>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</si>
  <si>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</si>
  <si>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</si>
  <si>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</si>
  <si>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</si>
  <si>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</si>
  <si>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</si>
  <si>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</si>
  <si>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</si>
  <si>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</si>
  <si>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</si>
  <si>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</si>
  <si>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</si>
  <si>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</si>
  <si>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</si>
  <si>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</si>
  <si>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</si>
  <si>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</si>
  <si>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</si>
  <si>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</si>
  <si>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</si>
  <si>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</si>
  <si>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</si>
  <si>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</si>
  <si>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</si>
  <si>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</si>
  <si>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</si>
  <si>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</si>
  <si>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</si>
  <si>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</si>
  <si>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</si>
  <si>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</si>
  <si>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</si>
  <si>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</si>
  <si>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</si>
  <si>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</si>
  <si>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</si>
  <si>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</si>
  <si>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</si>
  <si>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</si>
  <si>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</si>
  <si>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</si>
  <si>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</si>
  <si>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</si>
  <si>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00000151</t>
  </si>
  <si>
    <t>00000152</t>
  </si>
  <si>
    <t>00000153</t>
  </si>
  <si>
    <t>ARIANNA VIOLETA ROSADO QUEZADA</t>
  </si>
  <si>
    <t>YASMIN VERONICA CERON CASTRO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</si>
  <si>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</si>
  <si>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</si>
  <si>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</si>
  <si>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</si>
  <si>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</si>
  <si>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</si>
  <si>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</si>
  <si>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DIR. INVESTIGACION Y RECLAMOS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</si>
  <si>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</si>
  <si>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</si>
  <si>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</si>
  <si>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</si>
  <si>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</si>
  <si>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</si>
  <si>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</si>
  <si>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</si>
  <si>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</si>
  <si>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</si>
  <si>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</si>
  <si>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</si>
  <si>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</si>
  <si>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</si>
  <si>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</si>
  <si>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</si>
  <si>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</si>
  <si>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</si>
  <si>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</si>
  <si>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</si>
  <si>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</si>
  <si>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</si>
  <si>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</si>
  <si>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</si>
  <si>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MANUEL ESTEBAN GARCIA SUERO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</si>
  <si>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</si>
  <si>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</si>
  <si>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</si>
  <si>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</si>
  <si>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</si>
  <si>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</si>
  <si>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</si>
  <si>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</si>
  <si>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</si>
  <si>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</si>
  <si>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</si>
  <si>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</si>
  <si>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</si>
  <si>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</si>
  <si>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</si>
  <si>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</si>
  <si>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</si>
  <si>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</si>
  <si>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</si>
  <si>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</si>
  <si>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</si>
  <si>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</si>
  <si>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</si>
  <si>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</si>
  <si>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</si>
  <si>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</si>
  <si>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</si>
  <si>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</si>
  <si>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</si>
  <si>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</si>
  <si>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</si>
  <si>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</si>
  <si>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TECNICO EN PLANIFICACION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</si>
  <si>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</si>
  <si>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</si>
  <si>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</si>
  <si>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</si>
  <si>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</si>
  <si>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</si>
  <si>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</si>
  <si>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</si>
  <si>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</si>
  <si>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</si>
  <si>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</si>
  <si>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</si>
  <si>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DENISSE GERALDINE GOMEZ SEGURA</t>
  </si>
  <si>
    <t>MARIA VIRGINIA IRIZARRY QUIÑONES</t>
  </si>
  <si>
    <t>LUIS FERNANDO CUEVAS VILLALONA</t>
  </si>
  <si>
    <t>AUXILIAR DE GESTION DE PROVEE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</si>
  <si>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</si>
  <si>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</si>
  <si>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</si>
  <si>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</si>
  <si>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</si>
  <si>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</si>
  <si>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</si>
  <si>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ANALISTA DE DATOS</t>
  </si>
  <si>
    <t>DIGNA CRISTINA PEREZ BAUTISTA</t>
  </si>
  <si>
    <t>IVAN FRANCISCO GIL CRUZ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</si>
  <si>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</si>
  <si>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</si>
  <si>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</si>
  <si>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</si>
  <si>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</si>
  <si>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</si>
  <si>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</si>
  <si>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</si>
  <si>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</si>
  <si>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</si>
  <si>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</si>
  <si>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LUIS CARLOS JEREZ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</si>
  <si>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</si>
  <si>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</si>
  <si>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</si>
  <si>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</si>
  <si>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</si>
  <si>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</si>
  <si>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</si>
  <si>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LAURA ELISA PANIAGUA ORTIZ</t>
  </si>
  <si>
    <t>JHON EMANUEL MARTINEZ JORGE</t>
  </si>
  <si>
    <t>COORDINADOR DE GESTION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</si>
  <si>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</si>
  <si>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</si>
  <si>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</si>
  <si>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</si>
  <si>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</si>
  <si>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</si>
  <si>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</si>
  <si>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PAOLA DAVIS CRUZ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</si>
  <si>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</si>
  <si>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</si>
  <si>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</si>
  <si>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</si>
  <si>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</si>
  <si>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</si>
  <si>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</si>
  <si>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</si>
  <si>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</si>
  <si>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</si>
  <si>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</si>
  <si>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</si>
  <si>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</si>
  <si>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</si>
  <si>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</si>
  <si>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</si>
  <si>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</si>
  <si>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</si>
  <si>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</si>
  <si>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</si>
  <si>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</si>
  <si>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</si>
  <si>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</si>
  <si>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</si>
  <si>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>RASO. ERD.</t>
  </si>
  <si>
    <t xml:space="preserve">BRENDA ELIANA NUÑEZ BAUTISTA </t>
  </si>
  <si>
    <t xml:space="preserve">COSME ALEXANDER MARTINEZ CORDERO </t>
  </si>
  <si>
    <t>OFICIAL DE ATENCION AL USUARIO</t>
  </si>
  <si>
    <t xml:space="preserve">ANALISTA REG. PROVEEDORES 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</si>
  <si>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</si>
  <si>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</si>
  <si>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</si>
  <si>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</si>
  <si>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</si>
  <si>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</si>
  <si>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</si>
  <si>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</si>
  <si>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LUIS BRYAN MOTA NOLASCO </t>
  </si>
  <si>
    <t xml:space="preserve">ANALISTA DE DATOS </t>
  </si>
  <si>
    <t xml:space="preserve">MASSIEL MONTAÑO RODRIGUEZ </t>
  </si>
  <si>
    <t xml:space="preserve">ANALISTA LEGAL </t>
  </si>
  <si>
    <t xml:space="preserve">NICOLE MARIE LAZALA PUJOLS </t>
  </si>
  <si>
    <t xml:space="preserve">ERIKA SORANGEL RODRIGUEZ ALEXIS </t>
  </si>
  <si>
    <t xml:space="preserve">IVONNE KARINA SALADO MELO </t>
  </si>
  <si>
    <t>AUXILIAR ADMINISTRATIVO (A</t>
  </si>
  <si>
    <t>ASESOR (A)</t>
  </si>
  <si>
    <t xml:space="preserve">MELODY GRISELDA ROJAS GOMEZ  </t>
  </si>
  <si>
    <t>ANALISTA  FUNCIONAL DE SISTEMAS</t>
  </si>
  <si>
    <t>ENCARGADO DE RECLUTAMIENTO</t>
  </si>
  <si>
    <t>TENIENTE DE CORBETA, ARD</t>
  </si>
  <si>
    <t xml:space="preserve">CORONEL, FARD </t>
  </si>
  <si>
    <t>SARGENTO MAYOR, FARD</t>
  </si>
  <si>
    <t>SARGENTO MAYOR, ERD</t>
  </si>
  <si>
    <t>PRIMER TENIENTE, FARD</t>
  </si>
  <si>
    <t>ARLY YARITZA ALMANZAR ALCANTARA</t>
  </si>
  <si>
    <t>LIA PAOLA HERMON RAMIREZ</t>
  </si>
  <si>
    <t>COORDINADOR DE COOPERACION IN</t>
  </si>
  <si>
    <t>PAGO SUELDOS EMPLEADOS EN PERIODO PROBATORIO FEBRERO  2022</t>
  </si>
  <si>
    <t>PAGO SUELDOS EMPLEADOS EN TRAMITE DE PENSION MES DE FEBRERO  2022</t>
  </si>
  <si>
    <t>TENIENTE CORONEL,P.N.</t>
  </si>
  <si>
    <t>JOSE SEVERINO LUNA</t>
  </si>
  <si>
    <t>RAFAELIN DIAZ SANCHEZ</t>
  </si>
  <si>
    <t>SARGENTO, FARD.</t>
  </si>
  <si>
    <t>COMPENSACIÓN DE MILITARES FEBRERO 2022</t>
  </si>
  <si>
    <t>PAGO SUELDOS EMPLEADOS TEMPORALES FEBRERO 2022</t>
  </si>
  <si>
    <t>PAGO SUELDOS EMPLEADOS FIJOS Y DE CARRERA ADMINISTRATIVA MES DE FEBRERO 2022</t>
  </si>
  <si>
    <t>FRANLLY JOEL GARCIA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</si>
</sst>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25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0" fontId="53" fillId="3" borderId="0" xfId="0" applyFont="1" applyFill="1"/>
    <xf numFmtId="4" fontId="53" fillId="0" borderId="0" xfId="0" applyNumberFormat="1" applyFont="1" applyFill="1"/>
    <xf numFmtId="0" fontId="53" fillId="0" borderId="0" xfId="0" applyFont="1" applyFill="1"/>
    <xf numFmtId="49" fontId="54" fillId="0" borderId="29" xfId="1" applyNumberFormat="1" applyFont="1" applyFill="1" applyBorder="1" applyAlignment="1">
      <alignment horizontal="left" vertical="center"/>
    </xf>
    <xf numFmtId="0" fontId="37" fillId="3" borderId="1" xfId="0" applyFont="1" applyFill="1" applyBorder="1"/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4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4" fillId="0" borderId="1" xfId="0" applyFont="1" applyBorder="1"/>
    <xf numFmtId="0" fontId="54" fillId="0" borderId="55" xfId="0" applyFont="1" applyBorder="1"/>
    <xf numFmtId="0" fontId="54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0" fontId="49" fillId="0" borderId="29" xfId="0" applyFont="1" applyFill="1" applyBorder="1" applyAlignment="1">
      <alignment vertical="center"/>
    </xf>
    <xf numFmtId="4" fontId="50" fillId="0" borderId="29" xfId="0" applyNumberFormat="1" applyFont="1" applyBorder="1" applyAlignment="1">
      <alignment horizontal="center"/>
    </xf>
    <xf numFmtId="49" fontId="49" fillId="0" borderId="29" xfId="0" applyNumberFormat="1" applyFont="1" applyFill="1" applyBorder="1" applyAlignment="1">
      <alignment horizontal="left" vertic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0" applyFont="1" applyFill="1" applyBorder="1" applyAlignment="1">
      <alignment vertical="center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0" fontId="49" fillId="0" borderId="29" xfId="5" applyNumberFormat="1" applyFont="1" applyBorder="1" applyAlignment="1">
      <alignment horizontal="center"/>
    </xf>
    <xf numFmtId="43" fontId="4" fillId="0" borderId="0" xfId="5" applyFont="1" applyFill="1" applyAlignment="1">
      <alignment vertical="center"/>
    </xf>
    <xf numFmtId="43" fontId="0" fillId="0" borderId="0" xfId="5" applyFont="1" applyFill="1" applyBorder="1"/>
    <xf numFmtId="43" fontId="15" fillId="0" borderId="0" xfId="5" applyFont="1" applyFill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484415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153194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985701</xdr:colOff>
      <xdr:row>0</xdr:row>
      <xdr:rowOff>54428</xdr:rowOff>
    </xdr:from>
    <xdr:to>
      <xdr:col>3</xdr:col>
      <xdr:colOff>3108416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56482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0</xdr:rowOff>
    </xdr:from>
    <xdr:to>
      <xdr:col>6</xdr:col>
      <xdr:colOff>1209675</xdr:colOff>
      <xdr:row>8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695326</xdr:colOff>
      <xdr:row>0</xdr:row>
      <xdr:rowOff>85726</xdr:rowOff>
    </xdr:from>
    <xdr:to>
      <xdr:col>3</xdr:col>
      <xdr:colOff>1514475</xdr:colOff>
      <xdr:row>4</xdr:row>
      <xdr:rowOff>47625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2000249" cy="828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1276350</xdr:colOff>
      <xdr:row>0</xdr:row>
      <xdr:rowOff>57151</xdr:rowOff>
    </xdr:from>
    <xdr:to>
      <xdr:col>6</xdr:col>
      <xdr:colOff>933449</xdr:colOff>
      <xdr:row>4</xdr:row>
      <xdr:rowOff>12113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1"/>
          <a:ext cx="1533524" cy="821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7"/>
  <sheetViews>
    <sheetView topLeftCell="A121" zoomScale="70" zoomScaleNormal="70" workbookViewId="0">
      <selection activeCell="A87" sqref="A87"/>
    </sheetView>
  </sheetViews>
  <sheetFormatPr baseColWidth="10" defaultColWidth="9.140625" defaultRowHeight="15"/>
  <cols>
    <col min="1" max="1" width="0.42578125" style="22" customWidth="1"/>
    <col min="2" max="2" width="1.140625" style="22" customWidth="1"/>
    <col min="3" max="3" width="3.85546875" customWidth="1"/>
    <col min="4" max="4" width="7.28515625" customWidth="1"/>
    <col min="5" max="5" width="47.7109375" customWidth="1"/>
    <col min="6" max="6" width="86.7109375" style="22" customWidth="1"/>
    <col min="7" max="7" width="41.28515625" customWidth="1"/>
    <col min="8" max="8" width="18.28515625" style="22" bestFit="1" customWidth="1"/>
    <col min="9" max="9" width="19.140625" customWidth="1"/>
    <col min="10" max="10" width="15.7109375" customWidth="1"/>
    <col min="11" max="11" width="15" customWidth="1"/>
    <col min="12" max="12" width="14.28515625" customWidth="1"/>
    <col min="13" max="13" width="14.7109375" customWidth="1"/>
    <col min="14" max="14" width="16.7109375" customWidth="1"/>
    <col min="15" max="15" width="16.85546875" customWidth="1"/>
    <col min="16" max="16" width="17.85546875" style="22" customWidth="1"/>
    <col min="17" max="17" width="9.140625" style="108"/>
    <col min="18" max="18" width="11.5703125" style="108" bestFit="1" customWidth="1"/>
    <col min="19" max="51" width="9.140625" style="108"/>
  </cols>
  <sheetData>
    <row r="1" spans="3:51" s="22" customFormat="1"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</row>
    <row r="2" spans="3:51" s="22" customFormat="1"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</row>
    <row r="3" spans="3:51" s="22" customFormat="1"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</row>
    <row r="4" spans="3:51" s="22" customForma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3:51" s="22" customFormat="1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3:51" ht="19.5">
      <c r="D6" s="263" t="s">
        <v>6</v>
      </c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34"/>
    </row>
    <row r="7" spans="3:51" ht="18" customHeight="1">
      <c r="D7" s="278" t="s">
        <v>635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35"/>
    </row>
    <row r="8" spans="3:51" ht="16.5" customHeight="1" thickBot="1">
      <c r="C8" s="1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"/>
    </row>
    <row r="9" spans="3:51" ht="16.5" customHeight="1" thickBot="1">
      <c r="C9" s="241"/>
      <c r="D9" s="267" t="s">
        <v>0</v>
      </c>
      <c r="E9" s="264" t="s">
        <v>14</v>
      </c>
      <c r="F9" s="264" t="s">
        <v>20</v>
      </c>
      <c r="G9" s="264" t="s">
        <v>15</v>
      </c>
      <c r="H9" s="267" t="s">
        <v>18</v>
      </c>
      <c r="I9" s="270" t="s">
        <v>1</v>
      </c>
      <c r="J9" s="267" t="s">
        <v>2</v>
      </c>
      <c r="K9" s="61" t="s">
        <v>3</v>
      </c>
      <c r="L9" s="62"/>
      <c r="M9" s="63"/>
      <c r="N9" s="282" t="s">
        <v>185</v>
      </c>
      <c r="O9" s="275" t="s">
        <v>4</v>
      </c>
      <c r="P9" s="279" t="s">
        <v>184</v>
      </c>
      <c r="Q9" s="279" t="s">
        <v>211</v>
      </c>
    </row>
    <row r="10" spans="3:51" ht="16.5">
      <c r="C10" s="241"/>
      <c r="D10" s="268"/>
      <c r="E10" s="265"/>
      <c r="F10" s="265"/>
      <c r="G10" s="265"/>
      <c r="H10" s="268"/>
      <c r="I10" s="271"/>
      <c r="J10" s="268"/>
      <c r="K10" s="273" t="s">
        <v>183</v>
      </c>
      <c r="L10" s="276" t="s">
        <v>182</v>
      </c>
      <c r="M10" s="279" t="s">
        <v>193</v>
      </c>
      <c r="N10" s="283"/>
      <c r="O10" s="276"/>
      <c r="P10" s="280"/>
      <c r="Q10" s="280"/>
    </row>
    <row r="11" spans="3:51" ht="67.5" customHeight="1" thickBot="1">
      <c r="C11" s="241"/>
      <c r="D11" s="269"/>
      <c r="E11" s="266"/>
      <c r="F11" s="266"/>
      <c r="G11" s="266"/>
      <c r="H11" s="269"/>
      <c r="I11" s="272"/>
      <c r="J11" s="269"/>
      <c r="K11" s="274"/>
      <c r="L11" s="277"/>
      <c r="M11" s="281"/>
      <c r="N11" s="284"/>
      <c r="O11" s="277"/>
      <c r="P11" s="281"/>
      <c r="Q11" s="281"/>
    </row>
    <row r="12" spans="3:51" ht="16.5">
      <c r="C12" s="242"/>
      <c r="D12" s="13"/>
      <c r="E12" s="14" t="s">
        <v>7</v>
      </c>
      <c r="F12" s="14"/>
      <c r="G12" s="14"/>
      <c r="H12" s="14"/>
      <c r="I12" s="15"/>
      <c r="J12" s="16"/>
      <c r="K12" s="17"/>
      <c r="L12" s="60"/>
      <c r="M12" s="18"/>
      <c r="N12" s="18"/>
      <c r="O12" s="19"/>
      <c r="P12" s="37"/>
      <c r="Q12" s="37"/>
    </row>
    <row r="13" spans="3:51" ht="20.100000000000001" customHeight="1">
      <c r="C13" s="243">
        <v>1</v>
      </c>
      <c r="D13" s="51" t="s">
        <v>24</v>
      </c>
      <c r="E13" s="187" t="s">
        <v>370</v>
      </c>
      <c r="F13" s="187" t="s">
        <v>373</v>
      </c>
      <c r="G13" s="187" t="s">
        <v>295</v>
      </c>
      <c r="H13" s="234">
        <v>41883</v>
      </c>
      <c r="I13" s="235">
        <v>100000</v>
      </c>
      <c r="J13" s="235">
        <v>12105.37</v>
      </c>
      <c r="K13" s="235">
        <v>2870</v>
      </c>
      <c r="L13" s="235">
        <v>3040</v>
      </c>
      <c r="M13" s="235">
        <v>25</v>
      </c>
      <c r="N13" s="235">
        <v>18040.37</v>
      </c>
      <c r="O13" s="235">
        <v>81959.63</v>
      </c>
      <c r="P13" s="236" t="s">
        <v>23</v>
      </c>
      <c r="Q13" s="237" t="s">
        <v>208</v>
      </c>
      <c r="R13" s="109"/>
      <c r="S13" s="109"/>
    </row>
    <row r="14" spans="3:51" s="22" customFormat="1" ht="20.100000000000001" customHeight="1">
      <c r="C14" s="244">
        <v>2</v>
      </c>
      <c r="D14" s="51" t="s">
        <v>26</v>
      </c>
      <c r="E14" s="187" t="s">
        <v>330</v>
      </c>
      <c r="F14" s="187" t="s">
        <v>344</v>
      </c>
      <c r="G14" s="187" t="s">
        <v>59</v>
      </c>
      <c r="H14" s="234">
        <v>43313</v>
      </c>
      <c r="I14" s="235">
        <v>25000</v>
      </c>
      <c r="J14" s="235">
        <v>0</v>
      </c>
      <c r="K14" s="235">
        <v>717.5</v>
      </c>
      <c r="L14" s="235">
        <v>760</v>
      </c>
      <c r="M14" s="235">
        <v>25</v>
      </c>
      <c r="N14" s="235">
        <v>1502.5</v>
      </c>
      <c r="O14" s="235">
        <v>23497.5</v>
      </c>
      <c r="P14" s="236" t="s">
        <v>23</v>
      </c>
      <c r="Q14" s="237" t="s">
        <v>208</v>
      </c>
      <c r="R14" s="109"/>
      <c r="S14" s="109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3:51" ht="20.100000000000001" customHeight="1">
      <c r="C15" s="243">
        <v>3</v>
      </c>
      <c r="D15" s="51" t="s">
        <v>27</v>
      </c>
      <c r="E15" s="187" t="s">
        <v>305</v>
      </c>
      <c r="F15" s="187" t="s">
        <v>353</v>
      </c>
      <c r="G15" s="187" t="s">
        <v>312</v>
      </c>
      <c r="H15" s="234">
        <v>37012</v>
      </c>
      <c r="I15" s="235">
        <v>26250</v>
      </c>
      <c r="J15" s="235">
        <v>0</v>
      </c>
      <c r="K15" s="235">
        <v>753.38</v>
      </c>
      <c r="L15" s="235">
        <v>798</v>
      </c>
      <c r="M15" s="235">
        <v>1025</v>
      </c>
      <c r="N15" s="235">
        <v>2576.38</v>
      </c>
      <c r="O15" s="235">
        <v>23673.62</v>
      </c>
      <c r="P15" s="236" t="s">
        <v>23</v>
      </c>
      <c r="Q15" s="237" t="s">
        <v>208</v>
      </c>
      <c r="R15" s="109"/>
      <c r="S15" s="109"/>
    </row>
    <row r="16" spans="3:51" ht="20.100000000000001" customHeight="1">
      <c r="C16" s="244">
        <v>4</v>
      </c>
      <c r="D16" s="51" t="s">
        <v>28</v>
      </c>
      <c r="E16" s="187" t="s">
        <v>399</v>
      </c>
      <c r="F16" s="187" t="s">
        <v>408</v>
      </c>
      <c r="G16" s="187" t="s">
        <v>409</v>
      </c>
      <c r="H16" s="234">
        <v>35326</v>
      </c>
      <c r="I16" s="235">
        <v>135000</v>
      </c>
      <c r="J16" s="235">
        <v>20000.71</v>
      </c>
      <c r="K16" s="235">
        <v>3874.5</v>
      </c>
      <c r="L16" s="235">
        <v>4104</v>
      </c>
      <c r="M16" s="235">
        <v>1375.12</v>
      </c>
      <c r="N16" s="235">
        <v>29354.33</v>
      </c>
      <c r="O16" s="235">
        <v>105645.67</v>
      </c>
      <c r="P16" s="236" t="s">
        <v>60</v>
      </c>
      <c r="Q16" s="237" t="s">
        <v>209</v>
      </c>
      <c r="R16" s="109"/>
      <c r="S16" s="109"/>
    </row>
    <row r="17" spans="1:51" s="8" customFormat="1" ht="20.100000000000001" customHeight="1">
      <c r="A17" s="23"/>
      <c r="B17" s="23"/>
      <c r="C17" s="243">
        <v>5</v>
      </c>
      <c r="D17" s="51" t="s">
        <v>29</v>
      </c>
      <c r="E17" s="187" t="s">
        <v>431</v>
      </c>
      <c r="F17" s="187" t="s">
        <v>434</v>
      </c>
      <c r="G17" s="187" t="s">
        <v>241</v>
      </c>
      <c r="H17" s="234">
        <v>42552</v>
      </c>
      <c r="I17" s="235">
        <v>42000</v>
      </c>
      <c r="J17" s="235">
        <v>724.92</v>
      </c>
      <c r="K17" s="235">
        <v>1205.4000000000001</v>
      </c>
      <c r="L17" s="235">
        <v>1276.8</v>
      </c>
      <c r="M17" s="235">
        <v>25</v>
      </c>
      <c r="N17" s="235">
        <v>3232.12</v>
      </c>
      <c r="O17" s="235">
        <v>38767.879999999997</v>
      </c>
      <c r="P17" s="236" t="s">
        <v>23</v>
      </c>
      <c r="Q17" s="237" t="s">
        <v>208</v>
      </c>
      <c r="R17" s="109"/>
      <c r="S17" s="109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</row>
    <row r="18" spans="1:51" ht="20.100000000000001" customHeight="1">
      <c r="C18" s="244">
        <v>6</v>
      </c>
      <c r="D18" s="51" t="s">
        <v>30</v>
      </c>
      <c r="E18" s="187" t="s">
        <v>335</v>
      </c>
      <c r="F18" s="187" t="s">
        <v>344</v>
      </c>
      <c r="G18" s="187" t="s">
        <v>340</v>
      </c>
      <c r="H18" s="234">
        <v>44102</v>
      </c>
      <c r="I18" s="235">
        <v>15000</v>
      </c>
      <c r="J18" s="235">
        <v>0</v>
      </c>
      <c r="K18" s="235">
        <v>430.5</v>
      </c>
      <c r="L18" s="235">
        <v>456</v>
      </c>
      <c r="M18" s="235">
        <v>25</v>
      </c>
      <c r="N18" s="235">
        <v>911.5</v>
      </c>
      <c r="O18" s="235">
        <v>14088.5</v>
      </c>
      <c r="P18" s="236" t="s">
        <v>23</v>
      </c>
      <c r="Q18" s="237" t="s">
        <v>209</v>
      </c>
      <c r="R18" s="109"/>
      <c r="S18" s="109"/>
    </row>
    <row r="19" spans="1:51" ht="20.100000000000001" customHeight="1">
      <c r="C19" s="243">
        <v>7</v>
      </c>
      <c r="D19" s="51" t="s">
        <v>31</v>
      </c>
      <c r="E19" s="187" t="s">
        <v>235</v>
      </c>
      <c r="F19" s="187" t="s">
        <v>195</v>
      </c>
      <c r="G19" s="238" t="s">
        <v>247</v>
      </c>
      <c r="H19" s="234">
        <v>44205</v>
      </c>
      <c r="I19" s="235">
        <v>80000</v>
      </c>
      <c r="J19" s="235">
        <v>7400.87</v>
      </c>
      <c r="K19" s="235">
        <v>2296</v>
      </c>
      <c r="L19" s="235">
        <v>2432</v>
      </c>
      <c r="M19" s="235">
        <v>25</v>
      </c>
      <c r="N19" s="235">
        <v>12153.87</v>
      </c>
      <c r="O19" s="235">
        <v>67846.13</v>
      </c>
      <c r="P19" s="236" t="s">
        <v>60</v>
      </c>
      <c r="Q19" s="237" t="s">
        <v>209</v>
      </c>
      <c r="R19" s="109"/>
      <c r="S19" s="109"/>
    </row>
    <row r="20" spans="1:51" s="191" customFormat="1" ht="20.100000000000001" customHeight="1">
      <c r="C20" s="244">
        <v>8</v>
      </c>
      <c r="D20" s="51" t="s">
        <v>32</v>
      </c>
      <c r="E20" s="187" t="s">
        <v>432</v>
      </c>
      <c r="F20" s="187" t="s">
        <v>422</v>
      </c>
      <c r="G20" s="187" t="s">
        <v>529</v>
      </c>
      <c r="H20" s="234">
        <v>43017</v>
      </c>
      <c r="I20" s="235">
        <v>42000</v>
      </c>
      <c r="J20" s="235">
        <v>724.92</v>
      </c>
      <c r="K20" s="235">
        <v>1205.4000000000001</v>
      </c>
      <c r="L20" s="235">
        <v>1276.8</v>
      </c>
      <c r="M20" s="235">
        <v>25</v>
      </c>
      <c r="N20" s="235">
        <v>3232.12</v>
      </c>
      <c r="O20" s="235">
        <v>38767.879999999997</v>
      </c>
      <c r="P20" s="236" t="s">
        <v>23</v>
      </c>
      <c r="Q20" s="237" t="s">
        <v>209</v>
      </c>
      <c r="R20" s="224"/>
      <c r="S20" s="224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</row>
    <row r="21" spans="1:51" ht="20.100000000000001" customHeight="1">
      <c r="C21" s="243">
        <v>9</v>
      </c>
      <c r="D21" s="51" t="s">
        <v>33</v>
      </c>
      <c r="E21" s="187" t="s">
        <v>356</v>
      </c>
      <c r="F21" s="187" t="s">
        <v>361</v>
      </c>
      <c r="G21" s="187" t="s">
        <v>358</v>
      </c>
      <c r="H21" s="234">
        <v>41276</v>
      </c>
      <c r="I21" s="235">
        <v>110000</v>
      </c>
      <c r="J21" s="235">
        <v>14457.62</v>
      </c>
      <c r="K21" s="235">
        <v>3157</v>
      </c>
      <c r="L21" s="235">
        <v>3344</v>
      </c>
      <c r="M21" s="235">
        <v>25</v>
      </c>
      <c r="N21" s="235">
        <v>20983.62</v>
      </c>
      <c r="O21" s="235">
        <v>89016.38</v>
      </c>
      <c r="P21" s="236" t="s">
        <v>23</v>
      </c>
      <c r="Q21" s="237" t="s">
        <v>209</v>
      </c>
      <c r="R21" s="109"/>
      <c r="S21" s="109"/>
    </row>
    <row r="22" spans="1:51" ht="20.100000000000001" customHeight="1">
      <c r="C22" s="244">
        <v>10</v>
      </c>
      <c r="D22" s="51" t="s">
        <v>34</v>
      </c>
      <c r="E22" s="187" t="s">
        <v>327</v>
      </c>
      <c r="F22" s="187" t="s">
        <v>344</v>
      </c>
      <c r="G22" s="187" t="s">
        <v>59</v>
      </c>
      <c r="H22" s="234">
        <v>42856</v>
      </c>
      <c r="I22" s="235">
        <v>26250</v>
      </c>
      <c r="J22" s="235">
        <v>0</v>
      </c>
      <c r="K22" s="235">
        <v>753.38</v>
      </c>
      <c r="L22" s="235">
        <v>798</v>
      </c>
      <c r="M22" s="235">
        <v>25</v>
      </c>
      <c r="N22" s="235">
        <v>1576.38</v>
      </c>
      <c r="O22" s="235">
        <v>24673.62</v>
      </c>
      <c r="P22" s="236" t="s">
        <v>23</v>
      </c>
      <c r="Q22" s="237" t="s">
        <v>208</v>
      </c>
      <c r="R22" s="109"/>
      <c r="S22" s="109"/>
    </row>
    <row r="23" spans="1:51" ht="20.100000000000001" customHeight="1">
      <c r="C23" s="243">
        <v>11</v>
      </c>
      <c r="D23" s="51" t="s">
        <v>35</v>
      </c>
      <c r="E23" s="187" t="s">
        <v>328</v>
      </c>
      <c r="F23" s="187" t="s">
        <v>344</v>
      </c>
      <c r="G23" s="187" t="s">
        <v>59</v>
      </c>
      <c r="H23" s="234">
        <v>42767</v>
      </c>
      <c r="I23" s="235">
        <v>26250</v>
      </c>
      <c r="J23" s="235">
        <v>0</v>
      </c>
      <c r="K23" s="235">
        <v>753.38</v>
      </c>
      <c r="L23" s="235">
        <v>798</v>
      </c>
      <c r="M23" s="235">
        <v>25</v>
      </c>
      <c r="N23" s="235">
        <v>1576.38</v>
      </c>
      <c r="O23" s="235">
        <v>24673.62</v>
      </c>
      <c r="P23" s="236" t="s">
        <v>23</v>
      </c>
      <c r="Q23" s="237" t="s">
        <v>208</v>
      </c>
      <c r="R23" s="109"/>
      <c r="S23" s="109"/>
    </row>
    <row r="24" spans="1:51" ht="20.100000000000001" customHeight="1">
      <c r="C24" s="244">
        <v>12</v>
      </c>
      <c r="D24" s="51" t="s">
        <v>36</v>
      </c>
      <c r="E24" s="187" t="s">
        <v>403</v>
      </c>
      <c r="F24" s="187" t="s">
        <v>408</v>
      </c>
      <c r="G24" s="187" t="s">
        <v>410</v>
      </c>
      <c r="H24" s="234">
        <v>38384</v>
      </c>
      <c r="I24" s="235">
        <v>60000</v>
      </c>
      <c r="J24" s="235">
        <v>3216.65</v>
      </c>
      <c r="K24" s="235">
        <v>1722</v>
      </c>
      <c r="L24" s="235">
        <v>1824</v>
      </c>
      <c r="M24" s="235">
        <v>1375.12</v>
      </c>
      <c r="N24" s="235">
        <v>8137.77</v>
      </c>
      <c r="O24" s="235">
        <v>51862.23</v>
      </c>
      <c r="P24" s="236" t="s">
        <v>23</v>
      </c>
      <c r="Q24" s="237" t="s">
        <v>208</v>
      </c>
      <c r="R24" s="109"/>
      <c r="S24" s="109"/>
    </row>
    <row r="25" spans="1:51" s="8" customFormat="1" ht="20.100000000000001" customHeight="1">
      <c r="A25" s="23"/>
      <c r="B25" s="23"/>
      <c r="C25" s="243">
        <v>13</v>
      </c>
      <c r="D25" s="51" t="s">
        <v>37</v>
      </c>
      <c r="E25" s="187" t="s">
        <v>318</v>
      </c>
      <c r="F25" s="187" t="s">
        <v>344</v>
      </c>
      <c r="G25" s="187" t="s">
        <v>340</v>
      </c>
      <c r="H25" s="234">
        <v>38384</v>
      </c>
      <c r="I25" s="235">
        <v>22000</v>
      </c>
      <c r="J25" s="235">
        <v>0</v>
      </c>
      <c r="K25" s="235">
        <v>631.4</v>
      </c>
      <c r="L25" s="235">
        <v>668.8</v>
      </c>
      <c r="M25" s="235">
        <v>25</v>
      </c>
      <c r="N25" s="235">
        <v>1325.2</v>
      </c>
      <c r="O25" s="235">
        <v>20674.8</v>
      </c>
      <c r="P25" s="236" t="s">
        <v>23</v>
      </c>
      <c r="Q25" s="237" t="s">
        <v>209</v>
      </c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</row>
    <row r="26" spans="1:51" s="8" customFormat="1" ht="20.100000000000001" customHeight="1">
      <c r="A26" s="23"/>
      <c r="B26" s="23"/>
      <c r="C26" s="244">
        <v>14</v>
      </c>
      <c r="D26" s="51" t="s">
        <v>38</v>
      </c>
      <c r="E26" s="187" t="s">
        <v>292</v>
      </c>
      <c r="F26" s="187" t="s">
        <v>296</v>
      </c>
      <c r="G26" s="187" t="s">
        <v>245</v>
      </c>
      <c r="H26" s="234">
        <v>44067</v>
      </c>
      <c r="I26" s="235">
        <v>45000</v>
      </c>
      <c r="J26" s="235">
        <v>1148.33</v>
      </c>
      <c r="K26" s="235">
        <v>1291.5</v>
      </c>
      <c r="L26" s="235">
        <v>1368</v>
      </c>
      <c r="M26" s="235">
        <v>25</v>
      </c>
      <c r="N26" s="235">
        <v>3832.83</v>
      </c>
      <c r="O26" s="235">
        <v>41167.17</v>
      </c>
      <c r="P26" s="236" t="s">
        <v>23</v>
      </c>
      <c r="Q26" s="237" t="s">
        <v>209</v>
      </c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</row>
    <row r="27" spans="1:51" s="23" customFormat="1" ht="20.100000000000001" customHeight="1">
      <c r="C27" s="243">
        <v>15</v>
      </c>
      <c r="D27" s="51" t="s">
        <v>39</v>
      </c>
      <c r="E27" s="187" t="s">
        <v>322</v>
      </c>
      <c r="F27" s="187" t="s">
        <v>344</v>
      </c>
      <c r="G27" s="187" t="s">
        <v>340</v>
      </c>
      <c r="H27" s="234">
        <v>41291</v>
      </c>
      <c r="I27" s="235">
        <v>22000</v>
      </c>
      <c r="J27" s="235">
        <v>0</v>
      </c>
      <c r="K27" s="235">
        <v>631.4</v>
      </c>
      <c r="L27" s="235">
        <v>668.8</v>
      </c>
      <c r="M27" s="235">
        <v>25</v>
      </c>
      <c r="N27" s="235">
        <v>1325.2</v>
      </c>
      <c r="O27" s="235">
        <v>20674.8</v>
      </c>
      <c r="P27" s="236" t="s">
        <v>23</v>
      </c>
      <c r="Q27" s="237" t="s">
        <v>209</v>
      </c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</row>
    <row r="28" spans="1:51" ht="20.100000000000001" customHeight="1">
      <c r="C28" s="244">
        <v>16</v>
      </c>
      <c r="D28" s="51" t="s">
        <v>40</v>
      </c>
      <c r="E28" s="187" t="s">
        <v>337</v>
      </c>
      <c r="F28" s="187" t="s">
        <v>344</v>
      </c>
      <c r="G28" s="187" t="s">
        <v>340</v>
      </c>
      <c r="H28" s="234">
        <v>44459</v>
      </c>
      <c r="I28" s="235">
        <v>15000</v>
      </c>
      <c r="J28" s="235">
        <v>0</v>
      </c>
      <c r="K28" s="235">
        <v>430.5</v>
      </c>
      <c r="L28" s="235">
        <v>456</v>
      </c>
      <c r="M28" s="235">
        <v>1375.12</v>
      </c>
      <c r="N28" s="235">
        <v>2261.62</v>
      </c>
      <c r="O28" s="235">
        <v>12738.38</v>
      </c>
      <c r="P28" s="236" t="s">
        <v>23</v>
      </c>
      <c r="Q28" s="237" t="s">
        <v>209</v>
      </c>
      <c r="R28" s="109"/>
      <c r="S28" s="109"/>
    </row>
    <row r="29" spans="1:51" ht="20.100000000000001" customHeight="1">
      <c r="C29" s="243">
        <v>17</v>
      </c>
      <c r="D29" s="51" t="s">
        <v>41</v>
      </c>
      <c r="E29" s="187" t="s">
        <v>266</v>
      </c>
      <c r="F29" s="187" t="s">
        <v>277</v>
      </c>
      <c r="G29" s="187" t="s">
        <v>271</v>
      </c>
      <c r="H29" s="234">
        <v>43374</v>
      </c>
      <c r="I29" s="235">
        <v>42000</v>
      </c>
      <c r="J29" s="235">
        <v>724.92</v>
      </c>
      <c r="K29" s="235">
        <v>1205.4000000000001</v>
      </c>
      <c r="L29" s="235">
        <v>1276.8</v>
      </c>
      <c r="M29" s="235">
        <v>25</v>
      </c>
      <c r="N29" s="235">
        <v>3232.12</v>
      </c>
      <c r="O29" s="235">
        <v>38767.879999999997</v>
      </c>
      <c r="P29" s="236" t="s">
        <v>60</v>
      </c>
      <c r="Q29" s="237" t="s">
        <v>208</v>
      </c>
      <c r="R29" s="109"/>
      <c r="S29" s="109"/>
    </row>
    <row r="30" spans="1:51" s="8" customFormat="1" ht="20.100000000000001" customHeight="1">
      <c r="A30" s="23"/>
      <c r="B30" s="23"/>
      <c r="C30" s="244">
        <v>18</v>
      </c>
      <c r="D30" s="51" t="s">
        <v>42</v>
      </c>
      <c r="E30" s="187" t="s">
        <v>446</v>
      </c>
      <c r="F30" s="187" t="s">
        <v>454</v>
      </c>
      <c r="G30" s="187" t="s">
        <v>425</v>
      </c>
      <c r="H30" s="234">
        <v>43010</v>
      </c>
      <c r="I30" s="235">
        <v>60000</v>
      </c>
      <c r="J30" s="235">
        <v>3486.68</v>
      </c>
      <c r="K30" s="235">
        <v>1722</v>
      </c>
      <c r="L30" s="235">
        <v>1824</v>
      </c>
      <c r="M30" s="235">
        <v>25</v>
      </c>
      <c r="N30" s="235">
        <v>7057.68</v>
      </c>
      <c r="O30" s="235">
        <v>52942.32</v>
      </c>
      <c r="P30" s="236" t="s">
        <v>23</v>
      </c>
      <c r="Q30" s="237" t="s">
        <v>209</v>
      </c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</row>
    <row r="31" spans="1:51" s="8" customFormat="1" ht="20.100000000000001" customHeight="1">
      <c r="A31" s="23"/>
      <c r="B31" s="23"/>
      <c r="C31" s="243">
        <v>19</v>
      </c>
      <c r="D31" s="51" t="s">
        <v>43</v>
      </c>
      <c r="E31" s="187" t="s">
        <v>290</v>
      </c>
      <c r="F31" s="187" t="s">
        <v>296</v>
      </c>
      <c r="G31" s="187" t="s">
        <v>294</v>
      </c>
      <c r="H31" s="234">
        <v>44105</v>
      </c>
      <c r="I31" s="235">
        <v>90000</v>
      </c>
      <c r="J31" s="235">
        <v>9415.59</v>
      </c>
      <c r="K31" s="235">
        <v>2583</v>
      </c>
      <c r="L31" s="235">
        <v>2736</v>
      </c>
      <c r="M31" s="235">
        <v>1375.12</v>
      </c>
      <c r="N31" s="235">
        <v>16109.71</v>
      </c>
      <c r="O31" s="235">
        <v>73890.289999999994</v>
      </c>
      <c r="P31" s="236" t="s">
        <v>60</v>
      </c>
      <c r="Q31" s="245" t="s">
        <v>209</v>
      </c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</row>
    <row r="32" spans="1:51" s="8" customFormat="1" ht="20.100000000000001" customHeight="1">
      <c r="A32" s="23"/>
      <c r="B32" s="23"/>
      <c r="C32" s="244">
        <v>20</v>
      </c>
      <c r="D32" s="51" t="s">
        <v>44</v>
      </c>
      <c r="E32" s="187" t="s">
        <v>307</v>
      </c>
      <c r="F32" s="187" t="s">
        <v>316</v>
      </c>
      <c r="G32" s="187" t="s">
        <v>314</v>
      </c>
      <c r="H32" s="234">
        <v>38443</v>
      </c>
      <c r="I32" s="235">
        <v>80000</v>
      </c>
      <c r="J32" s="235">
        <v>7063.34</v>
      </c>
      <c r="K32" s="235">
        <v>2296</v>
      </c>
      <c r="L32" s="235">
        <v>2432</v>
      </c>
      <c r="M32" s="235">
        <v>1375.12</v>
      </c>
      <c r="N32" s="235">
        <v>13166.46</v>
      </c>
      <c r="O32" s="235">
        <v>66833.539999999994</v>
      </c>
      <c r="P32" s="236" t="s">
        <v>60</v>
      </c>
      <c r="Q32" s="237" t="s">
        <v>209</v>
      </c>
      <c r="R32" s="109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</row>
    <row r="33" spans="1:51" ht="20.100000000000001" customHeight="1">
      <c r="C33" s="243">
        <v>21</v>
      </c>
      <c r="D33" s="51" t="s">
        <v>45</v>
      </c>
      <c r="E33" s="187" t="s">
        <v>249</v>
      </c>
      <c r="F33" s="187" t="s">
        <v>254</v>
      </c>
      <c r="G33" s="187" t="s">
        <v>255</v>
      </c>
      <c r="H33" s="234">
        <v>42644</v>
      </c>
      <c r="I33" s="235">
        <v>65000</v>
      </c>
      <c r="J33" s="235">
        <v>4427.58</v>
      </c>
      <c r="K33" s="235">
        <v>1865.5</v>
      </c>
      <c r="L33" s="235">
        <v>1976</v>
      </c>
      <c r="M33" s="235">
        <v>25</v>
      </c>
      <c r="N33" s="235">
        <v>8294.08</v>
      </c>
      <c r="O33" s="235">
        <v>56705.919999999998</v>
      </c>
      <c r="P33" s="236" t="s">
        <v>23</v>
      </c>
      <c r="Q33" s="237" t="s">
        <v>209</v>
      </c>
      <c r="R33" s="109"/>
      <c r="S33" s="109"/>
    </row>
    <row r="34" spans="1:51" s="22" customFormat="1" ht="20.100000000000001" customHeight="1">
      <c r="C34" s="244">
        <v>22</v>
      </c>
      <c r="D34" s="51" t="s">
        <v>46</v>
      </c>
      <c r="E34" s="187" t="s">
        <v>227</v>
      </c>
      <c r="F34" s="187" t="s">
        <v>195</v>
      </c>
      <c r="G34" s="238" t="s">
        <v>242</v>
      </c>
      <c r="H34" s="234">
        <v>44059</v>
      </c>
      <c r="I34" s="235">
        <v>285000</v>
      </c>
      <c r="J34" s="235">
        <v>56552.04</v>
      </c>
      <c r="K34" s="235">
        <v>8179.5</v>
      </c>
      <c r="L34" s="235">
        <v>4943.8</v>
      </c>
      <c r="M34" s="235">
        <v>25</v>
      </c>
      <c r="N34" s="235">
        <v>69700.34</v>
      </c>
      <c r="O34" s="235">
        <v>215299.66</v>
      </c>
      <c r="P34" s="236" t="s">
        <v>23</v>
      </c>
      <c r="Q34" s="237" t="s">
        <v>208</v>
      </c>
      <c r="R34" s="109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</row>
    <row r="35" spans="1:51" ht="20.100000000000001" customHeight="1">
      <c r="C35" s="243">
        <v>23</v>
      </c>
      <c r="D35" s="51" t="s">
        <v>47</v>
      </c>
      <c r="E35" s="187" t="s">
        <v>319</v>
      </c>
      <c r="F35" s="187" t="s">
        <v>344</v>
      </c>
      <c r="G35" s="187" t="s">
        <v>341</v>
      </c>
      <c r="H35" s="234">
        <v>38504</v>
      </c>
      <c r="I35" s="235">
        <v>29940.74</v>
      </c>
      <c r="J35" s="235">
        <v>0</v>
      </c>
      <c r="K35" s="235">
        <v>859.3</v>
      </c>
      <c r="L35" s="235">
        <v>910.2</v>
      </c>
      <c r="M35" s="235">
        <v>25</v>
      </c>
      <c r="N35" s="235">
        <v>1794.5</v>
      </c>
      <c r="O35" s="235">
        <v>28146.240000000002</v>
      </c>
      <c r="P35" s="236" t="s">
        <v>23</v>
      </c>
      <c r="Q35" s="237" t="s">
        <v>209</v>
      </c>
      <c r="R35" s="109"/>
      <c r="S35" s="109"/>
    </row>
    <row r="36" spans="1:51" ht="20.100000000000001" customHeight="1">
      <c r="C36" s="244">
        <v>24</v>
      </c>
      <c r="D36" s="51" t="s">
        <v>48</v>
      </c>
      <c r="E36" s="187" t="s">
        <v>453</v>
      </c>
      <c r="F36" s="187" t="s">
        <v>454</v>
      </c>
      <c r="G36" s="187" t="s">
        <v>276</v>
      </c>
      <c r="H36" s="234">
        <v>44305</v>
      </c>
      <c r="I36" s="235">
        <v>30000</v>
      </c>
      <c r="J36" s="235">
        <v>0</v>
      </c>
      <c r="K36" s="235">
        <v>861</v>
      </c>
      <c r="L36" s="235">
        <v>912</v>
      </c>
      <c r="M36" s="235">
        <v>25</v>
      </c>
      <c r="N36" s="235">
        <v>1798</v>
      </c>
      <c r="O36" s="235">
        <v>28202</v>
      </c>
      <c r="P36" s="236" t="s">
        <v>23</v>
      </c>
      <c r="Q36" s="237" t="s">
        <v>209</v>
      </c>
      <c r="R36" s="109"/>
      <c r="S36" s="109"/>
    </row>
    <row r="37" spans="1:51" ht="20.100000000000001" customHeight="1">
      <c r="C37" s="243">
        <v>25</v>
      </c>
      <c r="D37" s="51" t="s">
        <v>49</v>
      </c>
      <c r="E37" s="187" t="s">
        <v>299</v>
      </c>
      <c r="F37" s="187" t="s">
        <v>304</v>
      </c>
      <c r="G37" s="187" t="s">
        <v>626</v>
      </c>
      <c r="H37" s="234">
        <v>42826</v>
      </c>
      <c r="I37" s="235">
        <v>120000</v>
      </c>
      <c r="J37" s="235">
        <v>16809.87</v>
      </c>
      <c r="K37" s="235">
        <v>3444</v>
      </c>
      <c r="L37" s="235">
        <v>3648</v>
      </c>
      <c r="M37" s="235">
        <v>25</v>
      </c>
      <c r="N37" s="235">
        <f>+J37+K37+L37+M37</f>
        <v>23926.87</v>
      </c>
      <c r="O37" s="235">
        <f>+I37-N37</f>
        <v>96073.13</v>
      </c>
      <c r="P37" s="236" t="s">
        <v>23</v>
      </c>
      <c r="Q37" s="237" t="s">
        <v>209</v>
      </c>
      <c r="R37" s="109"/>
      <c r="S37" s="109"/>
    </row>
    <row r="38" spans="1:51" s="22" customFormat="1" ht="20.100000000000001" customHeight="1">
      <c r="C38" s="244">
        <v>26</v>
      </c>
      <c r="D38" s="51" t="s">
        <v>61</v>
      </c>
      <c r="E38" s="187" t="s">
        <v>380</v>
      </c>
      <c r="F38" s="187" t="s">
        <v>390</v>
      </c>
      <c r="G38" s="187" t="s">
        <v>360</v>
      </c>
      <c r="H38" s="234">
        <v>43252</v>
      </c>
      <c r="I38" s="235">
        <v>65000</v>
      </c>
      <c r="J38" s="235">
        <v>4427.58</v>
      </c>
      <c r="K38" s="235">
        <v>1865.5</v>
      </c>
      <c r="L38" s="235">
        <v>1976</v>
      </c>
      <c r="M38" s="235">
        <v>2352.6999999999998</v>
      </c>
      <c r="N38" s="235">
        <f>+J38+K38+L38+M38</f>
        <v>10621.779999999999</v>
      </c>
      <c r="O38" s="235">
        <f>+I38-N38</f>
        <v>54378.22</v>
      </c>
      <c r="P38" s="236" t="s">
        <v>23</v>
      </c>
      <c r="Q38" s="237" t="s">
        <v>209</v>
      </c>
      <c r="R38" s="109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</row>
    <row r="39" spans="1:51" ht="20.100000000000001" customHeight="1">
      <c r="C39" s="243">
        <v>27</v>
      </c>
      <c r="D39" s="51" t="s">
        <v>62</v>
      </c>
      <c r="E39" s="187" t="s">
        <v>438</v>
      </c>
      <c r="F39" s="187" t="s">
        <v>441</v>
      </c>
      <c r="G39" s="187" t="s">
        <v>295</v>
      </c>
      <c r="H39" s="234">
        <v>41730</v>
      </c>
      <c r="I39" s="235">
        <v>65000</v>
      </c>
      <c r="J39" s="235">
        <v>4157.55</v>
      </c>
      <c r="K39" s="235">
        <v>1865.5</v>
      </c>
      <c r="L39" s="235">
        <v>1976</v>
      </c>
      <c r="M39" s="235">
        <v>9596.9</v>
      </c>
      <c r="N39" s="235">
        <f>+J39+K39+L39+M39</f>
        <v>17595.95</v>
      </c>
      <c r="O39" s="235">
        <f>+I39-N39</f>
        <v>47404.05</v>
      </c>
      <c r="P39" s="236" t="s">
        <v>23</v>
      </c>
      <c r="Q39" s="237" t="s">
        <v>209</v>
      </c>
      <c r="R39" s="109"/>
      <c r="S39" s="109"/>
    </row>
    <row r="40" spans="1:51" ht="20.100000000000001" customHeight="1">
      <c r="C40" s="244">
        <v>28</v>
      </c>
      <c r="D40" s="51" t="s">
        <v>63</v>
      </c>
      <c r="E40" s="187" t="s">
        <v>228</v>
      </c>
      <c r="F40" s="187" t="s">
        <v>195</v>
      </c>
      <c r="G40" s="238" t="s">
        <v>243</v>
      </c>
      <c r="H40" s="234">
        <v>44060</v>
      </c>
      <c r="I40" s="235">
        <v>245000</v>
      </c>
      <c r="J40" s="235">
        <v>46839.040000000001</v>
      </c>
      <c r="K40" s="235">
        <v>7031.5</v>
      </c>
      <c r="L40" s="235">
        <v>4943.8</v>
      </c>
      <c r="M40" s="235">
        <v>25</v>
      </c>
      <c r="N40" s="235">
        <v>58839.34</v>
      </c>
      <c r="O40" s="235">
        <v>186160.66</v>
      </c>
      <c r="P40" s="236" t="s">
        <v>23</v>
      </c>
      <c r="Q40" s="237" t="s">
        <v>209</v>
      </c>
      <c r="R40" s="109"/>
      <c r="S40" s="109"/>
    </row>
    <row r="41" spans="1:51" ht="20.100000000000001" customHeight="1">
      <c r="C41" s="243">
        <v>29</v>
      </c>
      <c r="D41" s="51" t="s">
        <v>64</v>
      </c>
      <c r="E41" s="187" t="s">
        <v>371</v>
      </c>
      <c r="F41" s="187" t="s">
        <v>373</v>
      </c>
      <c r="G41" s="187" t="s">
        <v>260</v>
      </c>
      <c r="H41" s="234">
        <v>42036</v>
      </c>
      <c r="I41" s="235">
        <v>100000</v>
      </c>
      <c r="J41" s="235">
        <v>12105.37</v>
      </c>
      <c r="K41" s="235">
        <v>2870</v>
      </c>
      <c r="L41" s="235">
        <v>3040</v>
      </c>
      <c r="M41" s="235">
        <v>572.47</v>
      </c>
      <c r="N41" s="235">
        <v>18587.84</v>
      </c>
      <c r="O41" s="235">
        <v>81412.160000000003</v>
      </c>
      <c r="P41" s="236" t="s">
        <v>23</v>
      </c>
      <c r="Q41" s="237" t="s">
        <v>209</v>
      </c>
      <c r="R41" s="109"/>
      <c r="S41" s="109"/>
    </row>
    <row r="42" spans="1:51" s="8" customFormat="1" ht="20.100000000000001" customHeight="1">
      <c r="A42" s="23"/>
      <c r="B42" s="23"/>
      <c r="C42" s="244">
        <v>30</v>
      </c>
      <c r="D42" s="51" t="s">
        <v>65</v>
      </c>
      <c r="E42" s="187" t="s">
        <v>448</v>
      </c>
      <c r="F42" s="187" t="s">
        <v>454</v>
      </c>
      <c r="G42" s="187" t="s">
        <v>456</v>
      </c>
      <c r="H42" s="234">
        <v>43010</v>
      </c>
      <c r="I42" s="235">
        <v>65000</v>
      </c>
      <c r="J42" s="235">
        <v>4427.58</v>
      </c>
      <c r="K42" s="235">
        <v>1865.5</v>
      </c>
      <c r="L42" s="235">
        <v>1976</v>
      </c>
      <c r="M42" s="235">
        <v>25</v>
      </c>
      <c r="N42" s="235">
        <v>8294.08</v>
      </c>
      <c r="O42" s="235">
        <v>56705.919999999998</v>
      </c>
      <c r="P42" s="236" t="s">
        <v>23</v>
      </c>
      <c r="Q42" s="237" t="s">
        <v>208</v>
      </c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</row>
    <row r="43" spans="1:51" s="8" customFormat="1" ht="20.100000000000001" customHeight="1">
      <c r="A43" s="23"/>
      <c r="B43" s="23"/>
      <c r="C43" s="243">
        <v>31</v>
      </c>
      <c r="D43" s="51" t="s">
        <v>66</v>
      </c>
      <c r="E43" s="187" t="s">
        <v>345</v>
      </c>
      <c r="F43" s="187" t="s">
        <v>346</v>
      </c>
      <c r="G43" s="187" t="s">
        <v>276</v>
      </c>
      <c r="H43" s="234">
        <v>44208</v>
      </c>
      <c r="I43" s="235">
        <v>30000</v>
      </c>
      <c r="J43" s="235">
        <v>0</v>
      </c>
      <c r="K43" s="235">
        <v>861</v>
      </c>
      <c r="L43" s="235">
        <v>912</v>
      </c>
      <c r="M43" s="235">
        <v>3225.24</v>
      </c>
      <c r="N43" s="235">
        <v>4998.24</v>
      </c>
      <c r="O43" s="235">
        <v>25001.759999999998</v>
      </c>
      <c r="P43" s="236" t="s">
        <v>23</v>
      </c>
      <c r="Q43" s="237" t="s">
        <v>208</v>
      </c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</row>
    <row r="44" spans="1:51" s="8" customFormat="1" ht="20.100000000000001" customHeight="1">
      <c r="A44" s="23"/>
      <c r="B44" s="23"/>
      <c r="C44" s="244">
        <v>32</v>
      </c>
      <c r="D44" s="51" t="s">
        <v>67</v>
      </c>
      <c r="E44" s="187" t="s">
        <v>324</v>
      </c>
      <c r="F44" s="187" t="s">
        <v>344</v>
      </c>
      <c r="G44" s="187" t="s">
        <v>342</v>
      </c>
      <c r="H44" s="234">
        <v>41835</v>
      </c>
      <c r="I44" s="235">
        <v>26250</v>
      </c>
      <c r="J44" s="235">
        <v>0</v>
      </c>
      <c r="K44" s="235">
        <v>753.38</v>
      </c>
      <c r="L44" s="235">
        <v>798</v>
      </c>
      <c r="M44" s="235">
        <v>525</v>
      </c>
      <c r="N44" s="235">
        <v>2076.38</v>
      </c>
      <c r="O44" s="235">
        <v>24173.62</v>
      </c>
      <c r="P44" s="236" t="s">
        <v>23</v>
      </c>
      <c r="Q44" s="237" t="s">
        <v>208</v>
      </c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</row>
    <row r="45" spans="1:51" s="8" customFormat="1" ht="20.100000000000001" customHeight="1">
      <c r="A45" s="23"/>
      <c r="B45" s="23"/>
      <c r="C45" s="243">
        <v>33</v>
      </c>
      <c r="D45" s="51" t="s">
        <v>68</v>
      </c>
      <c r="E45" s="187" t="s">
        <v>269</v>
      </c>
      <c r="F45" s="187" t="s">
        <v>277</v>
      </c>
      <c r="G45" s="187" t="s">
        <v>275</v>
      </c>
      <c r="H45" s="234">
        <v>43038</v>
      </c>
      <c r="I45" s="235">
        <v>100000</v>
      </c>
      <c r="J45" s="235">
        <v>12105.37</v>
      </c>
      <c r="K45" s="235">
        <v>2870</v>
      </c>
      <c r="L45" s="235">
        <v>3040</v>
      </c>
      <c r="M45" s="235">
        <v>25</v>
      </c>
      <c r="N45" s="235">
        <v>18040.37</v>
      </c>
      <c r="O45" s="235">
        <v>81959.63</v>
      </c>
      <c r="P45" s="236" t="s">
        <v>23</v>
      </c>
      <c r="Q45" s="237" t="s">
        <v>208</v>
      </c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</row>
    <row r="46" spans="1:51" s="8" customFormat="1" ht="20.100000000000001" customHeight="1">
      <c r="A46" s="23"/>
      <c r="B46" s="23"/>
      <c r="C46" s="244">
        <v>34</v>
      </c>
      <c r="D46" s="51" t="s">
        <v>69</v>
      </c>
      <c r="E46" s="187" t="s">
        <v>233</v>
      </c>
      <c r="F46" s="187" t="s">
        <v>195</v>
      </c>
      <c r="G46" s="238" t="s">
        <v>245</v>
      </c>
      <c r="H46" s="234">
        <v>44067</v>
      </c>
      <c r="I46" s="235">
        <v>45000</v>
      </c>
      <c r="J46" s="238">
        <v>1148.33</v>
      </c>
      <c r="K46" s="235">
        <v>1291.5</v>
      </c>
      <c r="L46" s="235">
        <v>1368</v>
      </c>
      <c r="M46" s="235">
        <v>25</v>
      </c>
      <c r="N46" s="235">
        <v>3832.83</v>
      </c>
      <c r="O46" s="235">
        <v>41167.17</v>
      </c>
      <c r="P46" s="236" t="s">
        <v>23</v>
      </c>
      <c r="Q46" s="237" t="s">
        <v>209</v>
      </c>
      <c r="R46" s="109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</row>
    <row r="47" spans="1:51" ht="20.100000000000001" customHeight="1">
      <c r="C47" s="243">
        <v>35</v>
      </c>
      <c r="D47" s="51" t="s">
        <v>70</v>
      </c>
      <c r="E47" s="187" t="s">
        <v>430</v>
      </c>
      <c r="F47" s="187" t="s">
        <v>434</v>
      </c>
      <c r="G47" s="187" t="s">
        <v>241</v>
      </c>
      <c r="H47" s="234">
        <v>38384</v>
      </c>
      <c r="I47" s="235">
        <v>42000</v>
      </c>
      <c r="J47" s="235">
        <v>724.92</v>
      </c>
      <c r="K47" s="235">
        <v>1205.4000000000001</v>
      </c>
      <c r="L47" s="235">
        <v>1276.8</v>
      </c>
      <c r="M47" s="235">
        <v>25</v>
      </c>
      <c r="N47" s="235">
        <v>3232.12</v>
      </c>
      <c r="O47" s="235">
        <v>38767.879999999997</v>
      </c>
      <c r="P47" s="236" t="s">
        <v>60</v>
      </c>
      <c r="Q47" s="237" t="s">
        <v>209</v>
      </c>
      <c r="R47" s="109"/>
      <c r="S47" s="109"/>
    </row>
    <row r="48" spans="1:51" s="8" customFormat="1" ht="20.100000000000001" customHeight="1">
      <c r="A48" s="23"/>
      <c r="B48" s="23"/>
      <c r="C48" s="244">
        <v>36</v>
      </c>
      <c r="D48" s="51" t="s">
        <v>71</v>
      </c>
      <c r="E48" s="187" t="s">
        <v>388</v>
      </c>
      <c r="F48" s="187" t="s">
        <v>390</v>
      </c>
      <c r="G48" s="187" t="s">
        <v>360</v>
      </c>
      <c r="H48" s="234">
        <v>43739</v>
      </c>
      <c r="I48" s="235">
        <v>70000</v>
      </c>
      <c r="J48" s="235">
        <v>5368.48</v>
      </c>
      <c r="K48" s="235">
        <v>2009</v>
      </c>
      <c r="L48" s="235">
        <v>2128</v>
      </c>
      <c r="M48" s="235">
        <v>1119.94</v>
      </c>
      <c r="N48" s="235">
        <f>+J48+K48+L48+M48</f>
        <v>10625.42</v>
      </c>
      <c r="O48" s="235">
        <f>+I48-N48</f>
        <v>59374.58</v>
      </c>
      <c r="P48" s="236" t="s">
        <v>23</v>
      </c>
      <c r="Q48" s="237" t="s">
        <v>208</v>
      </c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</row>
    <row r="49" spans="1:51" s="8" customFormat="1" ht="20.100000000000001" customHeight="1">
      <c r="A49" s="23"/>
      <c r="B49" s="23"/>
      <c r="C49" s="243">
        <v>37</v>
      </c>
      <c r="D49" s="51" t="s">
        <v>72</v>
      </c>
      <c r="E49" s="187" t="s">
        <v>389</v>
      </c>
      <c r="F49" s="187" t="s">
        <v>390</v>
      </c>
      <c r="G49" s="238" t="s">
        <v>245</v>
      </c>
      <c r="H49" s="234">
        <v>41852</v>
      </c>
      <c r="I49" s="235">
        <v>35000</v>
      </c>
      <c r="J49" s="235">
        <v>0</v>
      </c>
      <c r="K49" s="235">
        <v>1004.5</v>
      </c>
      <c r="L49" s="235">
        <v>1064</v>
      </c>
      <c r="M49" s="235">
        <v>25</v>
      </c>
      <c r="N49" s="235">
        <v>2093.5</v>
      </c>
      <c r="O49" s="235">
        <v>32906.5</v>
      </c>
      <c r="P49" s="236" t="s">
        <v>23</v>
      </c>
      <c r="Q49" s="237" t="s">
        <v>209</v>
      </c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</row>
    <row r="50" spans="1:51" s="8" customFormat="1" ht="20.100000000000001" customHeight="1">
      <c r="A50" s="23"/>
      <c r="B50" s="23"/>
      <c r="C50" s="244">
        <v>38</v>
      </c>
      <c r="D50" s="51" t="s">
        <v>73</v>
      </c>
      <c r="E50" s="187" t="s">
        <v>326</v>
      </c>
      <c r="F50" s="187" t="s">
        <v>344</v>
      </c>
      <c r="G50" s="187" t="s">
        <v>340</v>
      </c>
      <c r="H50" s="234">
        <v>42430</v>
      </c>
      <c r="I50" s="235">
        <v>22000</v>
      </c>
      <c r="J50" s="235">
        <v>0</v>
      </c>
      <c r="K50" s="235">
        <v>631.4</v>
      </c>
      <c r="L50" s="235">
        <v>668.8</v>
      </c>
      <c r="M50" s="235">
        <v>25</v>
      </c>
      <c r="N50" s="235">
        <v>1325.2</v>
      </c>
      <c r="O50" s="235">
        <v>20674.8</v>
      </c>
      <c r="P50" s="236" t="s">
        <v>23</v>
      </c>
      <c r="Q50" s="237" t="s">
        <v>209</v>
      </c>
      <c r="R50" s="109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</row>
    <row r="51" spans="1:51" ht="20.100000000000001" customHeight="1">
      <c r="C51" s="243">
        <v>39</v>
      </c>
      <c r="D51" s="51" t="s">
        <v>74</v>
      </c>
      <c r="E51" s="187" t="s">
        <v>402</v>
      </c>
      <c r="F51" s="187" t="s">
        <v>408</v>
      </c>
      <c r="G51" s="187" t="s">
        <v>295</v>
      </c>
      <c r="H51" s="234">
        <v>35370</v>
      </c>
      <c r="I51" s="235">
        <v>65000</v>
      </c>
      <c r="J51" s="235">
        <v>4157.55</v>
      </c>
      <c r="K51" s="235">
        <v>1865.5</v>
      </c>
      <c r="L51" s="235">
        <v>1976</v>
      </c>
      <c r="M51" s="235">
        <v>1375.12</v>
      </c>
      <c r="N51" s="235">
        <v>9374.17</v>
      </c>
      <c r="O51" s="235">
        <v>55625.83</v>
      </c>
      <c r="P51" s="236" t="s">
        <v>60</v>
      </c>
      <c r="Q51" s="237" t="s">
        <v>209</v>
      </c>
      <c r="R51" s="109"/>
      <c r="S51" s="109"/>
    </row>
    <row r="52" spans="1:51" ht="20.100000000000001" customHeight="1">
      <c r="C52" s="244">
        <v>40</v>
      </c>
      <c r="D52" s="51" t="s">
        <v>75</v>
      </c>
      <c r="E52" s="187" t="s">
        <v>415</v>
      </c>
      <c r="F52" s="187" t="s">
        <v>422</v>
      </c>
      <c r="G52" s="187" t="s">
        <v>295</v>
      </c>
      <c r="H52" s="234">
        <v>38991</v>
      </c>
      <c r="I52" s="235">
        <v>65000</v>
      </c>
      <c r="J52" s="235">
        <v>4427.58</v>
      </c>
      <c r="K52" s="235">
        <v>1865.5</v>
      </c>
      <c r="L52" s="235">
        <v>1976</v>
      </c>
      <c r="M52" s="235">
        <v>25</v>
      </c>
      <c r="N52" s="235">
        <v>8294.08</v>
      </c>
      <c r="O52" s="235">
        <v>56705.919999999998</v>
      </c>
      <c r="P52" s="236" t="s">
        <v>60</v>
      </c>
      <c r="Q52" s="237" t="s">
        <v>209</v>
      </c>
      <c r="R52" s="109"/>
      <c r="S52" s="109"/>
    </row>
    <row r="53" spans="1:51" s="8" customFormat="1" ht="20.100000000000001" customHeight="1">
      <c r="A53" s="23"/>
      <c r="B53" s="23"/>
      <c r="C53" s="243">
        <v>41</v>
      </c>
      <c r="D53" s="51" t="s">
        <v>76</v>
      </c>
      <c r="E53" s="187" t="s">
        <v>363</v>
      </c>
      <c r="F53" s="187" t="s">
        <v>366</v>
      </c>
      <c r="G53" s="187" t="s">
        <v>367</v>
      </c>
      <c r="H53" s="234">
        <v>43739</v>
      </c>
      <c r="I53" s="235">
        <v>125000</v>
      </c>
      <c r="J53" s="235">
        <v>17985.990000000002</v>
      </c>
      <c r="K53" s="235">
        <v>3587.5</v>
      </c>
      <c r="L53" s="235">
        <v>3800</v>
      </c>
      <c r="M53" s="235">
        <v>7525</v>
      </c>
      <c r="N53" s="235">
        <v>32898.49</v>
      </c>
      <c r="O53" s="235">
        <v>92101.51</v>
      </c>
      <c r="P53" s="236" t="s">
        <v>23</v>
      </c>
      <c r="Q53" s="237" t="s">
        <v>208</v>
      </c>
      <c r="R53" s="109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</row>
    <row r="54" spans="1:51" s="223" customFormat="1" ht="20.100000000000001" customHeight="1">
      <c r="C54" s="244">
        <v>42</v>
      </c>
      <c r="D54" s="51" t="s">
        <v>77</v>
      </c>
      <c r="E54" s="187" t="s">
        <v>407</v>
      </c>
      <c r="F54" s="187" t="s">
        <v>408</v>
      </c>
      <c r="G54" s="187" t="s">
        <v>597</v>
      </c>
      <c r="H54" s="234">
        <v>40057</v>
      </c>
      <c r="I54" s="235">
        <v>60000</v>
      </c>
      <c r="J54" s="235">
        <v>3216.65</v>
      </c>
      <c r="K54" s="235">
        <v>1722</v>
      </c>
      <c r="L54" s="235">
        <v>1824</v>
      </c>
      <c r="M54" s="235">
        <v>1375.12</v>
      </c>
      <c r="N54" s="235">
        <v>8137.77</v>
      </c>
      <c r="O54" s="235">
        <v>51862.23</v>
      </c>
      <c r="P54" s="236" t="s">
        <v>60</v>
      </c>
      <c r="Q54" s="237" t="s">
        <v>208</v>
      </c>
      <c r="R54" s="224"/>
      <c r="S54" s="224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</row>
    <row r="55" spans="1:51" s="226" customFormat="1" ht="20.100000000000001" customHeight="1">
      <c r="C55" s="243">
        <v>43</v>
      </c>
      <c r="D55" s="51" t="s">
        <v>78</v>
      </c>
      <c r="E55" s="239" t="s">
        <v>612</v>
      </c>
      <c r="F55" s="187" t="s">
        <v>195</v>
      </c>
      <c r="G55" s="187" t="s">
        <v>245</v>
      </c>
      <c r="H55" s="234">
        <v>44470</v>
      </c>
      <c r="I55" s="235">
        <v>42000</v>
      </c>
      <c r="J55" s="235">
        <v>724.92</v>
      </c>
      <c r="K55" s="235">
        <v>1205.4000000000001</v>
      </c>
      <c r="L55" s="235">
        <v>1276.8</v>
      </c>
      <c r="M55" s="235">
        <v>25</v>
      </c>
      <c r="N55" s="235">
        <v>3232.12</v>
      </c>
      <c r="O55" s="235">
        <v>38767.879999999997</v>
      </c>
      <c r="P55" s="236" t="s">
        <v>23</v>
      </c>
      <c r="Q55" s="246" t="s">
        <v>209</v>
      </c>
      <c r="R55" s="227"/>
      <c r="S55" s="227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</row>
    <row r="56" spans="1:51" s="8" customFormat="1" ht="20.100000000000001" customHeight="1">
      <c r="A56" s="23"/>
      <c r="B56" s="23"/>
      <c r="C56" s="244">
        <v>44</v>
      </c>
      <c r="D56" s="51" t="s">
        <v>79</v>
      </c>
      <c r="E56" s="187" t="s">
        <v>372</v>
      </c>
      <c r="F56" s="187" t="s">
        <v>373</v>
      </c>
      <c r="G56" s="187" t="s">
        <v>241</v>
      </c>
      <c r="H56" s="234">
        <v>35968</v>
      </c>
      <c r="I56" s="235">
        <v>42000</v>
      </c>
      <c r="J56" s="235">
        <v>724.92</v>
      </c>
      <c r="K56" s="235">
        <v>1205.4000000000001</v>
      </c>
      <c r="L56" s="235">
        <v>1276.8</v>
      </c>
      <c r="M56" s="235">
        <v>25</v>
      </c>
      <c r="N56" s="235">
        <v>3232.12</v>
      </c>
      <c r="O56" s="235">
        <v>38767.879999999997</v>
      </c>
      <c r="P56" s="236" t="s">
        <v>60</v>
      </c>
      <c r="Q56" s="237" t="s">
        <v>209</v>
      </c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51" s="8" customFormat="1" ht="20.100000000000001" customHeight="1">
      <c r="A57" s="23"/>
      <c r="B57" s="23"/>
      <c r="C57" s="243">
        <v>45</v>
      </c>
      <c r="D57" s="51" t="s">
        <v>80</v>
      </c>
      <c r="E57" s="187" t="s">
        <v>450</v>
      </c>
      <c r="F57" s="187" t="s">
        <v>454</v>
      </c>
      <c r="G57" s="187" t="s">
        <v>457</v>
      </c>
      <c r="H57" s="234">
        <v>43017</v>
      </c>
      <c r="I57" s="235">
        <v>42000</v>
      </c>
      <c r="J57" s="235">
        <v>724.92</v>
      </c>
      <c r="K57" s="235">
        <v>1205.4000000000001</v>
      </c>
      <c r="L57" s="235">
        <v>1276.8</v>
      </c>
      <c r="M57" s="235">
        <v>25</v>
      </c>
      <c r="N57" s="235">
        <v>3232.12</v>
      </c>
      <c r="O57" s="235">
        <v>38767.879999999997</v>
      </c>
      <c r="P57" s="236" t="s">
        <v>23</v>
      </c>
      <c r="Q57" s="237" t="s">
        <v>209</v>
      </c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</row>
    <row r="58" spans="1:51" s="23" customFormat="1" ht="20.100000000000001" customHeight="1">
      <c r="C58" s="244">
        <v>46</v>
      </c>
      <c r="D58" s="51" t="s">
        <v>81</v>
      </c>
      <c r="E58" s="187" t="s">
        <v>263</v>
      </c>
      <c r="F58" s="187" t="s">
        <v>277</v>
      </c>
      <c r="G58" s="187" t="s">
        <v>272</v>
      </c>
      <c r="H58" s="234">
        <v>39234</v>
      </c>
      <c r="I58" s="235">
        <v>80000</v>
      </c>
      <c r="J58" s="235">
        <v>7063.34</v>
      </c>
      <c r="K58" s="235">
        <v>2296</v>
      </c>
      <c r="L58" s="235">
        <v>2432</v>
      </c>
      <c r="M58" s="235">
        <v>1375.12</v>
      </c>
      <c r="N58" s="235">
        <v>13166.46</v>
      </c>
      <c r="O58" s="235">
        <v>66833.539999999994</v>
      </c>
      <c r="P58" s="236" t="s">
        <v>60</v>
      </c>
      <c r="Q58" s="237" t="s">
        <v>208</v>
      </c>
      <c r="R58" s="109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</row>
    <row r="59" spans="1:51" s="8" customFormat="1" ht="20.100000000000001" customHeight="1">
      <c r="A59" s="23"/>
      <c r="B59" s="23"/>
      <c r="C59" s="243">
        <v>47</v>
      </c>
      <c r="D59" s="51" t="s">
        <v>82</v>
      </c>
      <c r="E59" s="187" t="s">
        <v>351</v>
      </c>
      <c r="F59" s="187" t="s">
        <v>353</v>
      </c>
      <c r="G59" s="187" t="s">
        <v>276</v>
      </c>
      <c r="H59" s="234">
        <v>44319</v>
      </c>
      <c r="I59" s="235">
        <v>30000</v>
      </c>
      <c r="J59" s="235">
        <v>0</v>
      </c>
      <c r="K59" s="235">
        <v>861</v>
      </c>
      <c r="L59" s="235">
        <v>912</v>
      </c>
      <c r="M59" s="235">
        <v>25</v>
      </c>
      <c r="N59" s="235">
        <v>1798</v>
      </c>
      <c r="O59" s="235">
        <v>28202</v>
      </c>
      <c r="P59" s="236" t="s">
        <v>23</v>
      </c>
      <c r="Q59" s="237" t="s">
        <v>209</v>
      </c>
      <c r="R59" s="109"/>
      <c r="S59" s="109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</row>
    <row r="60" spans="1:51" ht="20.100000000000001" customHeight="1">
      <c r="C60" s="244">
        <v>48</v>
      </c>
      <c r="D60" s="51" t="s">
        <v>83</v>
      </c>
      <c r="E60" s="187" t="s">
        <v>384</v>
      </c>
      <c r="F60" s="187" t="s">
        <v>390</v>
      </c>
      <c r="G60" s="187" t="s">
        <v>360</v>
      </c>
      <c r="H60" s="234">
        <v>43252</v>
      </c>
      <c r="I60" s="235">
        <v>65000</v>
      </c>
      <c r="J60" s="235">
        <v>4157.55</v>
      </c>
      <c r="K60" s="235">
        <v>1865.5</v>
      </c>
      <c r="L60" s="235">
        <v>1976</v>
      </c>
      <c r="M60" s="235">
        <v>1375.12</v>
      </c>
      <c r="N60" s="235">
        <v>9374.17</v>
      </c>
      <c r="O60" s="235">
        <v>55625.83</v>
      </c>
      <c r="P60" s="236" t="s">
        <v>23</v>
      </c>
      <c r="Q60" s="237" t="s">
        <v>209</v>
      </c>
      <c r="R60" s="109"/>
      <c r="S60" s="109"/>
    </row>
    <row r="61" spans="1:51" ht="20.100000000000001" customHeight="1">
      <c r="C61" s="243">
        <v>49</v>
      </c>
      <c r="D61" s="51" t="s">
        <v>84</v>
      </c>
      <c r="E61" s="187" t="s">
        <v>333</v>
      </c>
      <c r="F61" s="187" t="s">
        <v>344</v>
      </c>
      <c r="G61" s="187" t="s">
        <v>342</v>
      </c>
      <c r="H61" s="234">
        <v>43617</v>
      </c>
      <c r="I61" s="235">
        <v>25000</v>
      </c>
      <c r="J61" s="235">
        <v>0</v>
      </c>
      <c r="K61" s="235">
        <v>717.5</v>
      </c>
      <c r="L61" s="235">
        <v>760</v>
      </c>
      <c r="M61" s="235">
        <v>1525</v>
      </c>
      <c r="N61" s="235">
        <v>3002.5</v>
      </c>
      <c r="O61" s="235">
        <v>21997.5</v>
      </c>
      <c r="P61" s="236" t="s">
        <v>23</v>
      </c>
      <c r="Q61" s="237" t="s">
        <v>208</v>
      </c>
      <c r="R61" s="109"/>
      <c r="S61" s="109"/>
    </row>
    <row r="62" spans="1:51" ht="20.100000000000001" customHeight="1">
      <c r="C62" s="244">
        <v>50</v>
      </c>
      <c r="D62" s="51" t="s">
        <v>85</v>
      </c>
      <c r="E62" s="187" t="s">
        <v>222</v>
      </c>
      <c r="F62" s="187" t="s">
        <v>195</v>
      </c>
      <c r="G62" s="238" t="s">
        <v>238</v>
      </c>
      <c r="H62" s="234">
        <v>41153</v>
      </c>
      <c r="I62" s="235">
        <v>65000</v>
      </c>
      <c r="J62" s="235">
        <v>4157.55</v>
      </c>
      <c r="K62" s="235">
        <v>1865.5</v>
      </c>
      <c r="L62" s="235">
        <v>1976</v>
      </c>
      <c r="M62" s="235">
        <v>1375.12</v>
      </c>
      <c r="N62" s="235">
        <f>+J62+K62+L62+M62</f>
        <v>9374.17</v>
      </c>
      <c r="O62" s="235">
        <f>+I62-N62</f>
        <v>55625.83</v>
      </c>
      <c r="P62" s="236" t="s">
        <v>23</v>
      </c>
      <c r="Q62" s="237" t="s">
        <v>209</v>
      </c>
      <c r="R62" s="109"/>
      <c r="S62" s="109"/>
      <c r="U62" s="108" t="s">
        <v>13</v>
      </c>
    </row>
    <row r="63" spans="1:51" s="191" customFormat="1" ht="20.100000000000001" customHeight="1">
      <c r="C63" s="243">
        <v>51</v>
      </c>
      <c r="D63" s="51" t="s">
        <v>86</v>
      </c>
      <c r="E63" s="187" t="s">
        <v>418</v>
      </c>
      <c r="F63" s="187" t="s">
        <v>422</v>
      </c>
      <c r="G63" s="187" t="s">
        <v>315</v>
      </c>
      <c r="H63" s="234">
        <v>41365</v>
      </c>
      <c r="I63" s="235">
        <v>42000</v>
      </c>
      <c r="J63" s="235">
        <v>0</v>
      </c>
      <c r="K63" s="235">
        <v>1205.4000000000001</v>
      </c>
      <c r="L63" s="235">
        <v>1276.8</v>
      </c>
      <c r="M63" s="235">
        <v>2725.24</v>
      </c>
      <c r="N63" s="235">
        <v>5207.4399999999996</v>
      </c>
      <c r="O63" s="235">
        <v>36792.559999999998</v>
      </c>
      <c r="P63" s="236" t="s">
        <v>23</v>
      </c>
      <c r="Q63" s="237" t="s">
        <v>208</v>
      </c>
      <c r="R63" s="224"/>
      <c r="S63" s="224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  <c r="AV63" s="225"/>
      <c r="AW63" s="225"/>
      <c r="AX63" s="225"/>
      <c r="AY63" s="225"/>
    </row>
    <row r="64" spans="1:51" s="191" customFormat="1" ht="20.100000000000001" customHeight="1">
      <c r="C64" s="244">
        <v>52</v>
      </c>
      <c r="D64" s="51" t="s">
        <v>87</v>
      </c>
      <c r="E64" s="187" t="s">
        <v>636</v>
      </c>
      <c r="F64" s="187" t="s">
        <v>353</v>
      </c>
      <c r="G64" s="187" t="s">
        <v>312</v>
      </c>
      <c r="H64" s="234">
        <v>44550</v>
      </c>
      <c r="I64" s="235">
        <v>22000</v>
      </c>
      <c r="J64" s="235">
        <v>0</v>
      </c>
      <c r="K64" s="235">
        <v>631.4</v>
      </c>
      <c r="L64" s="235">
        <v>668.8</v>
      </c>
      <c r="M64" s="235">
        <v>25</v>
      </c>
      <c r="N64" s="235">
        <f>+J64+K64+L64+M64</f>
        <v>1325.1999999999998</v>
      </c>
      <c r="O64" s="235">
        <f>+I64-N64</f>
        <v>20674.8</v>
      </c>
      <c r="P64" s="236" t="s">
        <v>23</v>
      </c>
      <c r="Q64" s="237" t="s">
        <v>208</v>
      </c>
      <c r="R64" s="224"/>
      <c r="S64" s="224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25"/>
    </row>
    <row r="65" spans="1:51" s="8" customFormat="1" ht="20.100000000000001" customHeight="1">
      <c r="A65" s="23"/>
      <c r="B65" s="23"/>
      <c r="C65" s="243">
        <v>53</v>
      </c>
      <c r="D65" s="51" t="s">
        <v>186</v>
      </c>
      <c r="E65" s="187" t="s">
        <v>281</v>
      </c>
      <c r="F65" s="187" t="s">
        <v>284</v>
      </c>
      <c r="G65" s="187" t="s">
        <v>286</v>
      </c>
      <c r="H65" s="234">
        <v>43739</v>
      </c>
      <c r="I65" s="235">
        <v>110000</v>
      </c>
      <c r="J65" s="235">
        <v>14457.62</v>
      </c>
      <c r="K65" s="235">
        <v>3157</v>
      </c>
      <c r="L65" s="235">
        <v>3344</v>
      </c>
      <c r="M65" s="235">
        <v>3614.45</v>
      </c>
      <c r="N65" s="235">
        <f>+J65+K65+L65+M65</f>
        <v>24573.070000000003</v>
      </c>
      <c r="O65" s="235">
        <f>+I65-N65</f>
        <v>85426.93</v>
      </c>
      <c r="P65" s="236" t="s">
        <v>23</v>
      </c>
      <c r="Q65" s="237" t="s">
        <v>208</v>
      </c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:51" s="23" customFormat="1" ht="20.100000000000001" customHeight="1">
      <c r="C66" s="244">
        <v>54</v>
      </c>
      <c r="D66" s="51" t="s">
        <v>88</v>
      </c>
      <c r="E66" s="187" t="s">
        <v>412</v>
      </c>
      <c r="F66" s="187" t="s">
        <v>422</v>
      </c>
      <c r="G66" s="187" t="s">
        <v>423</v>
      </c>
      <c r="H66" s="234">
        <v>38869</v>
      </c>
      <c r="I66" s="235">
        <v>125000</v>
      </c>
      <c r="J66" s="235">
        <v>17985.990000000002</v>
      </c>
      <c r="K66" s="235">
        <v>3587.5</v>
      </c>
      <c r="L66" s="235">
        <v>3800</v>
      </c>
      <c r="M66" s="235">
        <v>25</v>
      </c>
      <c r="N66" s="235">
        <v>25398.49</v>
      </c>
      <c r="O66" s="235">
        <v>99601.51</v>
      </c>
      <c r="P66" s="236" t="s">
        <v>60</v>
      </c>
      <c r="Q66" s="237" t="s">
        <v>208</v>
      </c>
      <c r="R66" s="109"/>
      <c r="S66" s="109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</row>
    <row r="67" spans="1:51" s="8" customFormat="1" ht="20.100000000000001" customHeight="1">
      <c r="A67" s="23"/>
      <c r="B67" s="23"/>
      <c r="C67" s="243">
        <v>55</v>
      </c>
      <c r="D67" s="51" t="s">
        <v>89</v>
      </c>
      <c r="E67" s="187" t="s">
        <v>320</v>
      </c>
      <c r="F67" s="187" t="s">
        <v>344</v>
      </c>
      <c r="G67" s="187" t="s">
        <v>340</v>
      </c>
      <c r="H67" s="234">
        <v>42050</v>
      </c>
      <c r="I67" s="235">
        <v>22000</v>
      </c>
      <c r="J67" s="235">
        <v>0</v>
      </c>
      <c r="K67" s="235">
        <v>631.4</v>
      </c>
      <c r="L67" s="235">
        <v>668.8</v>
      </c>
      <c r="M67" s="235">
        <v>25</v>
      </c>
      <c r="N67" s="235">
        <v>1325.2</v>
      </c>
      <c r="O67" s="235">
        <v>20674.8</v>
      </c>
      <c r="P67" s="236" t="s">
        <v>23</v>
      </c>
      <c r="Q67" s="237" t="s">
        <v>209</v>
      </c>
      <c r="R67" s="109"/>
      <c r="S67" s="109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</row>
    <row r="68" spans="1:51" ht="20.100000000000001" customHeight="1">
      <c r="C68" s="244">
        <v>56</v>
      </c>
      <c r="D68" s="51" t="s">
        <v>90</v>
      </c>
      <c r="E68" s="187" t="s">
        <v>428</v>
      </c>
      <c r="F68" s="187" t="s">
        <v>434</v>
      </c>
      <c r="G68" s="187" t="s">
        <v>436</v>
      </c>
      <c r="H68" s="234">
        <v>42309</v>
      </c>
      <c r="I68" s="235">
        <v>75000</v>
      </c>
      <c r="J68" s="235">
        <v>6039.35</v>
      </c>
      <c r="K68" s="235">
        <v>2152.5</v>
      </c>
      <c r="L68" s="235">
        <v>2280</v>
      </c>
      <c r="M68" s="235">
        <v>6375.12</v>
      </c>
      <c r="N68" s="235">
        <v>16846.97</v>
      </c>
      <c r="O68" s="235">
        <v>58153.03</v>
      </c>
      <c r="P68" s="236" t="s">
        <v>60</v>
      </c>
      <c r="Q68" s="237" t="s">
        <v>209</v>
      </c>
      <c r="R68" s="109"/>
      <c r="S68" s="109"/>
    </row>
    <row r="69" spans="1:51" ht="20.100000000000001" customHeight="1">
      <c r="C69" s="243">
        <v>57</v>
      </c>
      <c r="D69" s="51" t="s">
        <v>91</v>
      </c>
      <c r="E69" s="187" t="s">
        <v>323</v>
      </c>
      <c r="F69" s="187" t="s">
        <v>344</v>
      </c>
      <c r="G69" s="187" t="s">
        <v>340</v>
      </c>
      <c r="H69" s="234">
        <v>41306</v>
      </c>
      <c r="I69" s="235">
        <v>22000</v>
      </c>
      <c r="J69" s="235">
        <v>0</v>
      </c>
      <c r="K69" s="235">
        <v>631.4</v>
      </c>
      <c r="L69" s="235">
        <v>668.8</v>
      </c>
      <c r="M69" s="235">
        <v>25</v>
      </c>
      <c r="N69" s="235">
        <v>1325.2</v>
      </c>
      <c r="O69" s="235">
        <v>20674.8</v>
      </c>
      <c r="P69" s="236" t="s">
        <v>23</v>
      </c>
      <c r="Q69" s="237" t="s">
        <v>209</v>
      </c>
      <c r="R69" s="109"/>
      <c r="S69" s="109"/>
    </row>
    <row r="70" spans="1:51" ht="20.100000000000001" customHeight="1">
      <c r="C70" s="244">
        <v>58</v>
      </c>
      <c r="D70" s="51" t="s">
        <v>92</v>
      </c>
      <c r="E70" s="187" t="s">
        <v>329</v>
      </c>
      <c r="F70" s="187" t="s">
        <v>344</v>
      </c>
      <c r="G70" s="187" t="s">
        <v>340</v>
      </c>
      <c r="H70" s="234">
        <v>43132</v>
      </c>
      <c r="I70" s="235">
        <v>22000</v>
      </c>
      <c r="J70" s="235">
        <v>0</v>
      </c>
      <c r="K70" s="235">
        <v>631.4</v>
      </c>
      <c r="L70" s="235">
        <v>668.8</v>
      </c>
      <c r="M70" s="235">
        <v>25</v>
      </c>
      <c r="N70" s="235">
        <v>1325.2</v>
      </c>
      <c r="O70" s="235">
        <v>20674.8</v>
      </c>
      <c r="P70" s="236" t="s">
        <v>23</v>
      </c>
      <c r="Q70" s="237" t="s">
        <v>209</v>
      </c>
      <c r="R70" s="109"/>
      <c r="S70" s="109"/>
    </row>
    <row r="71" spans="1:51" ht="20.100000000000001" customHeight="1">
      <c r="C71" s="243">
        <v>59</v>
      </c>
      <c r="D71" s="51" t="s">
        <v>93</v>
      </c>
      <c r="E71" s="187" t="s">
        <v>224</v>
      </c>
      <c r="F71" s="187" t="s">
        <v>195</v>
      </c>
      <c r="G71" s="238" t="s">
        <v>240</v>
      </c>
      <c r="H71" s="234">
        <v>41205</v>
      </c>
      <c r="I71" s="235">
        <v>100000</v>
      </c>
      <c r="J71" s="235">
        <v>12105.37</v>
      </c>
      <c r="K71" s="235">
        <v>2870</v>
      </c>
      <c r="L71" s="235">
        <v>3040</v>
      </c>
      <c r="M71" s="235">
        <v>25</v>
      </c>
      <c r="N71" s="235">
        <f>+J71+K71+L71+M71</f>
        <v>18040.370000000003</v>
      </c>
      <c r="O71" s="235">
        <f>+I71-N71</f>
        <v>81959.63</v>
      </c>
      <c r="P71" s="236" t="s">
        <v>23</v>
      </c>
      <c r="Q71" s="237" t="s">
        <v>209</v>
      </c>
      <c r="R71" s="109"/>
      <c r="S71" s="109"/>
    </row>
    <row r="72" spans="1:51" s="191" customFormat="1" ht="20.100000000000001" customHeight="1">
      <c r="C72" s="244">
        <v>60</v>
      </c>
      <c r="D72" s="51" t="s">
        <v>94</v>
      </c>
      <c r="E72" s="239" t="s">
        <v>613</v>
      </c>
      <c r="F72" s="187" t="s">
        <v>316</v>
      </c>
      <c r="G72" s="240" t="s">
        <v>614</v>
      </c>
      <c r="H72" s="234">
        <v>44487</v>
      </c>
      <c r="I72" s="235">
        <v>35000</v>
      </c>
      <c r="J72" s="235">
        <v>0</v>
      </c>
      <c r="K72" s="235">
        <v>1004.5</v>
      </c>
      <c r="L72" s="235">
        <v>1064</v>
      </c>
      <c r="M72" s="235">
        <v>25</v>
      </c>
      <c r="N72" s="235">
        <v>2093.5</v>
      </c>
      <c r="O72" s="235">
        <v>32906.5</v>
      </c>
      <c r="P72" s="236" t="s">
        <v>23</v>
      </c>
      <c r="Q72" s="237" t="s">
        <v>209</v>
      </c>
      <c r="R72" s="224"/>
      <c r="S72" s="224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5"/>
      <c r="AK72" s="225"/>
      <c r="AL72" s="225"/>
      <c r="AM72" s="225"/>
      <c r="AN72" s="225"/>
      <c r="AO72" s="225"/>
      <c r="AP72" s="225"/>
      <c r="AQ72" s="225"/>
      <c r="AR72" s="225"/>
      <c r="AS72" s="225"/>
      <c r="AT72" s="225"/>
      <c r="AU72" s="225"/>
      <c r="AV72" s="225"/>
      <c r="AW72" s="225"/>
      <c r="AX72" s="225"/>
      <c r="AY72" s="225"/>
    </row>
    <row r="73" spans="1:51" ht="20.100000000000001" customHeight="1">
      <c r="C73" s="243">
        <v>61</v>
      </c>
      <c r="D73" s="51" t="s">
        <v>95</v>
      </c>
      <c r="E73" s="187" t="s">
        <v>348</v>
      </c>
      <c r="F73" s="187" t="s">
        <v>353</v>
      </c>
      <c r="G73" s="187" t="s">
        <v>355</v>
      </c>
      <c r="H73" s="234">
        <v>40057</v>
      </c>
      <c r="I73" s="235">
        <v>45000</v>
      </c>
      <c r="J73" s="235">
        <v>945.81</v>
      </c>
      <c r="K73" s="235">
        <v>1291.5</v>
      </c>
      <c r="L73" s="235">
        <v>1368</v>
      </c>
      <c r="M73" s="235">
        <v>12875.12</v>
      </c>
      <c r="N73" s="235">
        <f>+J73+K73+L73+M73</f>
        <v>16480.43</v>
      </c>
      <c r="O73" s="235">
        <f>+I73-N73</f>
        <v>28519.57</v>
      </c>
      <c r="P73" s="236" t="s">
        <v>23</v>
      </c>
      <c r="Q73" s="237" t="s">
        <v>208</v>
      </c>
      <c r="R73" s="109"/>
      <c r="S73" s="109"/>
    </row>
    <row r="74" spans="1:51" ht="20.100000000000001" customHeight="1">
      <c r="C74" s="244">
        <v>62</v>
      </c>
      <c r="D74" s="51" t="s">
        <v>96</v>
      </c>
      <c r="E74" s="187" t="s">
        <v>262</v>
      </c>
      <c r="F74" s="187" t="s">
        <v>353</v>
      </c>
      <c r="G74" s="187" t="s">
        <v>271</v>
      </c>
      <c r="H74" s="234">
        <v>39965</v>
      </c>
      <c r="I74" s="235">
        <v>42000</v>
      </c>
      <c r="J74" s="235">
        <v>724.92</v>
      </c>
      <c r="K74" s="235">
        <v>1205.4000000000001</v>
      </c>
      <c r="L74" s="235">
        <v>1276.8</v>
      </c>
      <c r="M74" s="235">
        <v>5025</v>
      </c>
      <c r="N74" s="235">
        <v>8232.1200000000008</v>
      </c>
      <c r="O74" s="235">
        <v>33767.879999999997</v>
      </c>
      <c r="P74" s="236" t="s">
        <v>23</v>
      </c>
      <c r="Q74" s="237" t="s">
        <v>208</v>
      </c>
      <c r="R74" s="109"/>
      <c r="S74" s="109"/>
    </row>
    <row r="75" spans="1:51" s="22" customFormat="1" ht="20.100000000000001" customHeight="1">
      <c r="C75" s="243">
        <v>63</v>
      </c>
      <c r="D75" s="51" t="s">
        <v>97</v>
      </c>
      <c r="E75" s="187" t="s">
        <v>350</v>
      </c>
      <c r="F75" s="187" t="s">
        <v>353</v>
      </c>
      <c r="G75" s="187" t="s">
        <v>312</v>
      </c>
      <c r="H75" s="234">
        <v>44060</v>
      </c>
      <c r="I75" s="235">
        <v>21000</v>
      </c>
      <c r="J75" s="235">
        <v>0</v>
      </c>
      <c r="K75" s="235">
        <v>602.70000000000005</v>
      </c>
      <c r="L75" s="235">
        <v>638.4</v>
      </c>
      <c r="M75" s="235">
        <v>25</v>
      </c>
      <c r="N75" s="235">
        <v>1266.0999999999999</v>
      </c>
      <c r="O75" s="235">
        <v>19733.900000000001</v>
      </c>
      <c r="P75" s="236" t="s">
        <v>23</v>
      </c>
      <c r="Q75" s="237" t="s">
        <v>208</v>
      </c>
      <c r="R75" s="109"/>
      <c r="S75" s="109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</row>
    <row r="76" spans="1:51" ht="20.100000000000001" customHeight="1">
      <c r="C76" s="244">
        <v>64</v>
      </c>
      <c r="D76" s="51" t="s">
        <v>98</v>
      </c>
      <c r="E76" s="187" t="s">
        <v>232</v>
      </c>
      <c r="F76" s="187" t="s">
        <v>195</v>
      </c>
      <c r="G76" s="238" t="s">
        <v>245</v>
      </c>
      <c r="H76" s="234">
        <v>44305</v>
      </c>
      <c r="I76" s="235">
        <v>45000</v>
      </c>
      <c r="J76" s="238">
        <v>945.81</v>
      </c>
      <c r="K76" s="235">
        <v>1291.5</v>
      </c>
      <c r="L76" s="235">
        <v>1368</v>
      </c>
      <c r="M76" s="235">
        <v>1375.12</v>
      </c>
      <c r="N76" s="235">
        <v>4980.43</v>
      </c>
      <c r="O76" s="235">
        <v>40019.57</v>
      </c>
      <c r="P76" s="236" t="s">
        <v>23</v>
      </c>
      <c r="Q76" s="237" t="s">
        <v>209</v>
      </c>
      <c r="R76" s="109"/>
      <c r="S76" s="109"/>
    </row>
    <row r="77" spans="1:51" ht="20.100000000000001" customHeight="1">
      <c r="C77" s="243">
        <v>65</v>
      </c>
      <c r="D77" s="51" t="s">
        <v>99</v>
      </c>
      <c r="E77" s="187" t="s">
        <v>393</v>
      </c>
      <c r="F77" s="187" t="s">
        <v>397</v>
      </c>
      <c r="G77" s="187" t="s">
        <v>398</v>
      </c>
      <c r="H77" s="234">
        <v>39554</v>
      </c>
      <c r="I77" s="235">
        <v>135000</v>
      </c>
      <c r="J77" s="235">
        <v>20338.240000000002</v>
      </c>
      <c r="K77" s="235">
        <v>3874.5</v>
      </c>
      <c r="L77" s="235">
        <v>4104</v>
      </c>
      <c r="M77" s="235">
        <v>7212.1</v>
      </c>
      <c r="N77" s="235">
        <v>35528.839999999997</v>
      </c>
      <c r="O77" s="235">
        <v>99471.16</v>
      </c>
      <c r="P77" s="236" t="s">
        <v>60</v>
      </c>
      <c r="Q77" s="237" t="s">
        <v>209</v>
      </c>
      <c r="R77" s="109"/>
      <c r="S77" s="109"/>
    </row>
    <row r="78" spans="1:51" ht="20.100000000000001" customHeight="1">
      <c r="C78" s="244">
        <v>66</v>
      </c>
      <c r="D78" s="51" t="s">
        <v>100</v>
      </c>
      <c r="E78" s="187" t="s">
        <v>364</v>
      </c>
      <c r="F78" s="187" t="s">
        <v>366</v>
      </c>
      <c r="G78" s="187" t="s">
        <v>368</v>
      </c>
      <c r="H78" s="234">
        <v>43739</v>
      </c>
      <c r="I78" s="235">
        <v>75000</v>
      </c>
      <c r="J78" s="235">
        <v>6309.38</v>
      </c>
      <c r="K78" s="235">
        <v>2152.5</v>
      </c>
      <c r="L78" s="235">
        <v>2280</v>
      </c>
      <c r="M78" s="235">
        <v>25</v>
      </c>
      <c r="N78" s="235">
        <v>10766.88</v>
      </c>
      <c r="O78" s="235">
        <v>64233.120000000003</v>
      </c>
      <c r="P78" s="236" t="s">
        <v>23</v>
      </c>
      <c r="Q78" s="237" t="s">
        <v>209</v>
      </c>
      <c r="R78" s="109"/>
      <c r="S78" s="109"/>
    </row>
    <row r="79" spans="1:51" ht="20.100000000000001" customHeight="1">
      <c r="C79" s="243">
        <v>67</v>
      </c>
      <c r="D79" s="51" t="s">
        <v>101</v>
      </c>
      <c r="E79" s="187" t="s">
        <v>347</v>
      </c>
      <c r="F79" s="187" t="s">
        <v>353</v>
      </c>
      <c r="G79" s="187" t="s">
        <v>354</v>
      </c>
      <c r="H79" s="234">
        <v>40634</v>
      </c>
      <c r="I79" s="235">
        <v>75000</v>
      </c>
      <c r="J79" s="235">
        <v>6309.38</v>
      </c>
      <c r="K79" s="235">
        <v>2152.5</v>
      </c>
      <c r="L79" s="235">
        <v>2280</v>
      </c>
      <c r="M79" s="235">
        <v>25</v>
      </c>
      <c r="N79" s="235">
        <v>10766.88</v>
      </c>
      <c r="O79" s="235">
        <v>64233.120000000003</v>
      </c>
      <c r="P79" s="236" t="s">
        <v>23</v>
      </c>
      <c r="Q79" s="237" t="s">
        <v>208</v>
      </c>
      <c r="R79" s="109"/>
      <c r="S79" s="109"/>
    </row>
    <row r="80" spans="1:51" s="22" customFormat="1" ht="20.100000000000001" customHeight="1">
      <c r="C80" s="244">
        <v>68</v>
      </c>
      <c r="D80" s="51" t="s">
        <v>102</v>
      </c>
      <c r="E80" s="187" t="s">
        <v>237</v>
      </c>
      <c r="F80" s="187" t="s">
        <v>195</v>
      </c>
      <c r="G80" s="238" t="s">
        <v>248</v>
      </c>
      <c r="H80" s="234">
        <v>44060</v>
      </c>
      <c r="I80" s="235">
        <v>150000</v>
      </c>
      <c r="J80" s="235">
        <v>23866.62</v>
      </c>
      <c r="K80" s="235">
        <v>4305</v>
      </c>
      <c r="L80" s="235">
        <v>4560</v>
      </c>
      <c r="M80" s="235">
        <v>25</v>
      </c>
      <c r="N80" s="235">
        <v>32756.62</v>
      </c>
      <c r="O80" s="235">
        <v>117243.38</v>
      </c>
      <c r="P80" s="236" t="s">
        <v>23</v>
      </c>
      <c r="Q80" s="237" t="s">
        <v>208</v>
      </c>
      <c r="R80" s="109"/>
      <c r="S80" s="109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</row>
    <row r="81" spans="3:51" ht="20.100000000000001" customHeight="1">
      <c r="C81" s="243">
        <v>69</v>
      </c>
      <c r="D81" s="51" t="s">
        <v>103</v>
      </c>
      <c r="E81" s="187" t="s">
        <v>231</v>
      </c>
      <c r="F81" s="187" t="s">
        <v>195</v>
      </c>
      <c r="G81" s="238" t="s">
        <v>59</v>
      </c>
      <c r="H81" s="234">
        <v>44060</v>
      </c>
      <c r="I81" s="235">
        <v>30000</v>
      </c>
      <c r="J81" s="235">
        <v>0</v>
      </c>
      <c r="K81" s="235">
        <v>861</v>
      </c>
      <c r="L81" s="235">
        <v>912</v>
      </c>
      <c r="M81" s="235">
        <v>1025</v>
      </c>
      <c r="N81" s="235">
        <v>2798</v>
      </c>
      <c r="O81" s="235">
        <v>27202</v>
      </c>
      <c r="P81" s="236" t="s">
        <v>23</v>
      </c>
      <c r="Q81" s="237" t="s">
        <v>208</v>
      </c>
      <c r="R81" s="109"/>
      <c r="S81" s="109"/>
    </row>
    <row r="82" spans="3:51" ht="20.100000000000001" customHeight="1">
      <c r="C82" s="244">
        <v>70</v>
      </c>
      <c r="D82" s="51" t="s">
        <v>104</v>
      </c>
      <c r="E82" s="187" t="s">
        <v>338</v>
      </c>
      <c r="F82" s="187" t="s">
        <v>344</v>
      </c>
      <c r="G82" s="187" t="s">
        <v>59</v>
      </c>
      <c r="H82" s="234">
        <v>44459</v>
      </c>
      <c r="I82" s="235">
        <v>15000</v>
      </c>
      <c r="J82" s="235">
        <v>0</v>
      </c>
      <c r="K82" s="235">
        <v>430.5</v>
      </c>
      <c r="L82" s="235">
        <v>456</v>
      </c>
      <c r="M82" s="235">
        <v>25</v>
      </c>
      <c r="N82" s="235">
        <v>911.5</v>
      </c>
      <c r="O82" s="235">
        <v>14088.5</v>
      </c>
      <c r="P82" s="236" t="s">
        <v>23</v>
      </c>
      <c r="Q82" s="237" t="s">
        <v>208</v>
      </c>
      <c r="R82" s="109"/>
      <c r="S82" s="109"/>
    </row>
    <row r="83" spans="3:51" ht="20.100000000000001" customHeight="1">
      <c r="C83" s="243">
        <v>71</v>
      </c>
      <c r="D83" s="51" t="s">
        <v>105</v>
      </c>
      <c r="E83" s="187" t="s">
        <v>234</v>
      </c>
      <c r="F83" s="187" t="s">
        <v>195</v>
      </c>
      <c r="G83" s="238" t="s">
        <v>246</v>
      </c>
      <c r="H83" s="234">
        <v>44206</v>
      </c>
      <c r="I83" s="235">
        <v>150000</v>
      </c>
      <c r="J83" s="235">
        <v>23866.62</v>
      </c>
      <c r="K83" s="235">
        <v>4305</v>
      </c>
      <c r="L83" s="235">
        <v>4560</v>
      </c>
      <c r="M83" s="235">
        <v>25</v>
      </c>
      <c r="N83" s="235">
        <v>32756.62</v>
      </c>
      <c r="O83" s="235">
        <v>117243.38</v>
      </c>
      <c r="P83" s="236" t="s">
        <v>23</v>
      </c>
      <c r="Q83" s="237" t="s">
        <v>208</v>
      </c>
      <c r="R83" s="109"/>
      <c r="S83" s="109"/>
    </row>
    <row r="84" spans="3:51" s="22" customFormat="1" ht="20.100000000000001" customHeight="1">
      <c r="C84" s="244">
        <v>72</v>
      </c>
      <c r="D84" s="51" t="s">
        <v>106</v>
      </c>
      <c r="E84" s="187" t="s">
        <v>264</v>
      </c>
      <c r="F84" s="187" t="s">
        <v>277</v>
      </c>
      <c r="G84" s="187" t="s">
        <v>273</v>
      </c>
      <c r="H84" s="234">
        <v>41061</v>
      </c>
      <c r="I84" s="235">
        <v>90000</v>
      </c>
      <c r="J84" s="235">
        <v>9415.59</v>
      </c>
      <c r="K84" s="235">
        <v>2583</v>
      </c>
      <c r="L84" s="235">
        <v>2736</v>
      </c>
      <c r="M84" s="235">
        <v>1375.12</v>
      </c>
      <c r="N84" s="235">
        <v>16109.71</v>
      </c>
      <c r="O84" s="235">
        <v>73890.289999999994</v>
      </c>
      <c r="P84" s="236" t="s">
        <v>23</v>
      </c>
      <c r="Q84" s="237" t="s">
        <v>208</v>
      </c>
      <c r="R84" s="109"/>
      <c r="S84" s="109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</row>
    <row r="85" spans="3:51" ht="20.100000000000001" customHeight="1">
      <c r="C85" s="243">
        <v>73</v>
      </c>
      <c r="D85" s="51" t="s">
        <v>107</v>
      </c>
      <c r="E85" s="187" t="s">
        <v>332</v>
      </c>
      <c r="F85" s="187" t="s">
        <v>344</v>
      </c>
      <c r="G85" s="187" t="s">
        <v>340</v>
      </c>
      <c r="H85" s="234">
        <v>43617</v>
      </c>
      <c r="I85" s="235">
        <v>15000</v>
      </c>
      <c r="J85" s="235">
        <v>0</v>
      </c>
      <c r="K85" s="235">
        <v>430.5</v>
      </c>
      <c r="L85" s="235">
        <v>456</v>
      </c>
      <c r="M85" s="235">
        <v>25</v>
      </c>
      <c r="N85" s="235">
        <v>911.5</v>
      </c>
      <c r="O85" s="235">
        <v>14088.5</v>
      </c>
      <c r="P85" s="236" t="s">
        <v>23</v>
      </c>
      <c r="Q85" s="237" t="s">
        <v>208</v>
      </c>
      <c r="R85" s="109"/>
      <c r="S85" s="109"/>
    </row>
    <row r="86" spans="3:51" ht="20.100000000000001" customHeight="1">
      <c r="C86" s="244">
        <v>74</v>
      </c>
      <c r="D86" s="51" t="s">
        <v>108</v>
      </c>
      <c r="E86" s="187" t="s">
        <v>369</v>
      </c>
      <c r="F86" s="187" t="s">
        <v>373</v>
      </c>
      <c r="G86" s="187" t="s">
        <v>374</v>
      </c>
      <c r="H86" s="234">
        <v>42401</v>
      </c>
      <c r="I86" s="235">
        <v>145000</v>
      </c>
      <c r="J86" s="235">
        <v>22690.49</v>
      </c>
      <c r="K86" s="235">
        <v>4161.5</v>
      </c>
      <c r="L86" s="235">
        <v>4408</v>
      </c>
      <c r="M86" s="235">
        <v>25</v>
      </c>
      <c r="N86" s="235">
        <v>31284.99</v>
      </c>
      <c r="O86" s="235">
        <v>113715.01</v>
      </c>
      <c r="P86" s="236" t="s">
        <v>60</v>
      </c>
      <c r="Q86" s="237" t="s">
        <v>208</v>
      </c>
      <c r="R86" s="109"/>
      <c r="S86" s="109"/>
    </row>
    <row r="87" spans="3:51" ht="20.100000000000001" customHeight="1">
      <c r="C87" s="243">
        <v>75</v>
      </c>
      <c r="D87" s="51" t="s">
        <v>109</v>
      </c>
      <c r="E87" s="187" t="s">
        <v>250</v>
      </c>
      <c r="F87" s="187" t="s">
        <v>254</v>
      </c>
      <c r="G87" s="187" t="s">
        <v>256</v>
      </c>
      <c r="H87" s="234">
        <v>43203</v>
      </c>
      <c r="I87" s="235">
        <v>45000</v>
      </c>
      <c r="J87" s="235">
        <v>1148.33</v>
      </c>
      <c r="K87" s="235">
        <v>1291.5</v>
      </c>
      <c r="L87" s="235">
        <v>1368</v>
      </c>
      <c r="M87" s="235">
        <v>7010.39</v>
      </c>
      <c r="N87" s="235">
        <v>10818.22</v>
      </c>
      <c r="O87" s="235">
        <v>34181.78</v>
      </c>
      <c r="P87" s="236" t="s">
        <v>23</v>
      </c>
      <c r="Q87" s="237" t="s">
        <v>208</v>
      </c>
      <c r="R87" s="109"/>
      <c r="S87" s="109"/>
    </row>
    <row r="88" spans="3:51" ht="20.100000000000001" customHeight="1">
      <c r="C88" s="244">
        <v>76</v>
      </c>
      <c r="D88" s="51" t="s">
        <v>110</v>
      </c>
      <c r="E88" s="187" t="s">
        <v>433</v>
      </c>
      <c r="F88" s="187" t="s">
        <v>434</v>
      </c>
      <c r="G88" s="187" t="s">
        <v>241</v>
      </c>
      <c r="H88" s="234">
        <v>43405</v>
      </c>
      <c r="I88" s="235">
        <v>42000</v>
      </c>
      <c r="J88" s="235">
        <v>724.92</v>
      </c>
      <c r="K88" s="235">
        <v>1205.4000000000001</v>
      </c>
      <c r="L88" s="235">
        <v>1276.8</v>
      </c>
      <c r="M88" s="235">
        <v>25</v>
      </c>
      <c r="N88" s="235">
        <v>3232.12</v>
      </c>
      <c r="O88" s="235">
        <v>38767.879999999997</v>
      </c>
      <c r="P88" s="236" t="s">
        <v>23</v>
      </c>
      <c r="Q88" s="237" t="s">
        <v>208</v>
      </c>
      <c r="R88" s="109"/>
      <c r="S88" s="109"/>
    </row>
    <row r="89" spans="3:51" s="22" customFormat="1" ht="20.100000000000001" customHeight="1">
      <c r="C89" s="243">
        <v>77</v>
      </c>
      <c r="D89" s="51" t="s">
        <v>111</v>
      </c>
      <c r="E89" s="187" t="s">
        <v>310</v>
      </c>
      <c r="F89" s="187" t="s">
        <v>316</v>
      </c>
      <c r="G89" s="187" t="s">
        <v>314</v>
      </c>
      <c r="H89" s="234">
        <v>41730</v>
      </c>
      <c r="I89" s="235">
        <v>65000</v>
      </c>
      <c r="J89" s="235">
        <v>4427.58</v>
      </c>
      <c r="K89" s="235">
        <v>1865.5</v>
      </c>
      <c r="L89" s="235">
        <v>1976</v>
      </c>
      <c r="M89" s="235">
        <v>25</v>
      </c>
      <c r="N89" s="235">
        <v>8294.08</v>
      </c>
      <c r="O89" s="235">
        <v>56705.919999999998</v>
      </c>
      <c r="P89" s="236" t="s">
        <v>23</v>
      </c>
      <c r="Q89" s="237" t="s">
        <v>208</v>
      </c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3:51" s="22" customFormat="1" ht="20.100000000000001" customHeight="1">
      <c r="C90" s="244">
        <v>78</v>
      </c>
      <c r="D90" s="51" t="s">
        <v>112</v>
      </c>
      <c r="E90" s="187" t="s">
        <v>308</v>
      </c>
      <c r="F90" s="187" t="s">
        <v>353</v>
      </c>
      <c r="G90" s="187" t="s">
        <v>312</v>
      </c>
      <c r="H90" s="234">
        <v>38869</v>
      </c>
      <c r="I90" s="235">
        <v>26250</v>
      </c>
      <c r="J90" s="235">
        <v>0</v>
      </c>
      <c r="K90" s="235">
        <v>753.38</v>
      </c>
      <c r="L90" s="235">
        <v>798</v>
      </c>
      <c r="M90" s="235">
        <v>25</v>
      </c>
      <c r="N90" s="235">
        <v>1576.38</v>
      </c>
      <c r="O90" s="235">
        <v>24673.62</v>
      </c>
      <c r="P90" s="236" t="s">
        <v>23</v>
      </c>
      <c r="Q90" s="237" t="s">
        <v>208</v>
      </c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3:51" s="22" customFormat="1" ht="20.100000000000001" customHeight="1">
      <c r="C91" s="243">
        <v>79</v>
      </c>
      <c r="D91" s="51" t="s">
        <v>187</v>
      </c>
      <c r="E91" s="187" t="s">
        <v>405</v>
      </c>
      <c r="F91" s="187" t="s">
        <v>408</v>
      </c>
      <c r="G91" s="187" t="s">
        <v>392</v>
      </c>
      <c r="H91" s="234">
        <v>42826</v>
      </c>
      <c r="I91" s="235">
        <v>31500</v>
      </c>
      <c r="J91" s="235">
        <v>0</v>
      </c>
      <c r="K91" s="235">
        <v>904.05</v>
      </c>
      <c r="L91" s="235">
        <v>957.6</v>
      </c>
      <c r="M91" s="235">
        <v>525</v>
      </c>
      <c r="N91" s="235">
        <v>2386.65</v>
      </c>
      <c r="O91" s="235">
        <v>29113.35</v>
      </c>
      <c r="P91" s="236" t="s">
        <v>23</v>
      </c>
      <c r="Q91" s="237" t="s">
        <v>209</v>
      </c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</row>
    <row r="92" spans="3:51" s="22" customFormat="1" ht="20.100000000000001" customHeight="1">
      <c r="C92" s="244">
        <v>80</v>
      </c>
      <c r="D92" s="51" t="s">
        <v>113</v>
      </c>
      <c r="E92" s="187" t="s">
        <v>253</v>
      </c>
      <c r="F92" s="187" t="s">
        <v>254</v>
      </c>
      <c r="G92" s="187" t="s">
        <v>245</v>
      </c>
      <c r="H92" s="234">
        <v>44116</v>
      </c>
      <c r="I92" s="235">
        <v>30000</v>
      </c>
      <c r="J92" s="235">
        <v>0</v>
      </c>
      <c r="K92" s="235">
        <v>861</v>
      </c>
      <c r="L92" s="235">
        <v>912</v>
      </c>
      <c r="M92" s="235">
        <v>2380.8200000000002</v>
      </c>
      <c r="N92" s="235">
        <v>4153.82</v>
      </c>
      <c r="O92" s="235">
        <v>25846.18</v>
      </c>
      <c r="P92" s="236" t="s">
        <v>23</v>
      </c>
      <c r="Q92" s="237" t="s">
        <v>209</v>
      </c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</row>
    <row r="93" spans="3:51" s="22" customFormat="1" ht="20.100000000000001" customHeight="1">
      <c r="C93" s="243">
        <v>81</v>
      </c>
      <c r="D93" s="51" t="s">
        <v>114</v>
      </c>
      <c r="E93" s="187" t="s">
        <v>289</v>
      </c>
      <c r="F93" s="187" t="s">
        <v>296</v>
      </c>
      <c r="G93" s="187" t="s">
        <v>293</v>
      </c>
      <c r="H93" s="234">
        <v>43010</v>
      </c>
      <c r="I93" s="235">
        <v>42000</v>
      </c>
      <c r="J93" s="235">
        <v>724.92</v>
      </c>
      <c r="K93" s="235">
        <v>1205.4000000000001</v>
      </c>
      <c r="L93" s="235">
        <v>1276.8</v>
      </c>
      <c r="M93" s="235">
        <v>25</v>
      </c>
      <c r="N93" s="235">
        <v>3232.12</v>
      </c>
      <c r="O93" s="235">
        <v>38767.879999999997</v>
      </c>
      <c r="P93" s="236" t="s">
        <v>23</v>
      </c>
      <c r="Q93" s="237" t="s">
        <v>209</v>
      </c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</row>
    <row r="94" spans="3:51" s="22" customFormat="1" ht="20.100000000000001" customHeight="1">
      <c r="C94" s="244">
        <v>82</v>
      </c>
      <c r="D94" s="51" t="s">
        <v>115</v>
      </c>
      <c r="E94" s="187" t="s">
        <v>419</v>
      </c>
      <c r="F94" s="187" t="s">
        <v>422</v>
      </c>
      <c r="G94" s="187" t="s">
        <v>238</v>
      </c>
      <c r="H94" s="234">
        <v>41306</v>
      </c>
      <c r="I94" s="235">
        <v>45000</v>
      </c>
      <c r="J94" s="235">
        <v>945.81</v>
      </c>
      <c r="K94" s="235">
        <v>1291.5</v>
      </c>
      <c r="L94" s="235">
        <v>1368</v>
      </c>
      <c r="M94" s="235">
        <v>2875.12</v>
      </c>
      <c r="N94" s="235">
        <v>6480.43</v>
      </c>
      <c r="O94" s="235">
        <v>38519.57</v>
      </c>
      <c r="P94" s="236" t="s">
        <v>23</v>
      </c>
      <c r="Q94" s="237" t="s">
        <v>209</v>
      </c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</row>
    <row r="95" spans="3:51" s="22" customFormat="1" ht="20.100000000000001" customHeight="1">
      <c r="C95" s="243">
        <v>83</v>
      </c>
      <c r="D95" s="51" t="s">
        <v>116</v>
      </c>
      <c r="E95" s="187" t="s">
        <v>440</v>
      </c>
      <c r="F95" s="187" t="s">
        <v>441</v>
      </c>
      <c r="G95" s="187" t="s">
        <v>260</v>
      </c>
      <c r="H95" s="234">
        <v>41487</v>
      </c>
      <c r="I95" s="235">
        <v>110000</v>
      </c>
      <c r="J95" s="235">
        <v>16512.439999999999</v>
      </c>
      <c r="K95" s="235">
        <v>3157</v>
      </c>
      <c r="L95" s="235">
        <v>3344</v>
      </c>
      <c r="M95" s="235">
        <v>1375.12</v>
      </c>
      <c r="N95" s="235">
        <v>24388.560000000001</v>
      </c>
      <c r="O95" s="235">
        <v>85611.44</v>
      </c>
      <c r="P95" s="236" t="s">
        <v>23</v>
      </c>
      <c r="Q95" s="237" t="s">
        <v>209</v>
      </c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</row>
    <row r="96" spans="3:51" s="22" customFormat="1" ht="20.100000000000001" customHeight="1">
      <c r="C96" s="244">
        <v>84</v>
      </c>
      <c r="D96" s="51" t="s">
        <v>117</v>
      </c>
      <c r="E96" s="187" t="s">
        <v>270</v>
      </c>
      <c r="F96" s="187" t="s">
        <v>277</v>
      </c>
      <c r="G96" s="187" t="s">
        <v>276</v>
      </c>
      <c r="H96" s="234">
        <v>44319</v>
      </c>
      <c r="I96" s="235">
        <v>30000</v>
      </c>
      <c r="J96" s="235">
        <v>0</v>
      </c>
      <c r="K96" s="235">
        <v>861</v>
      </c>
      <c r="L96" s="235">
        <v>912</v>
      </c>
      <c r="M96" s="235">
        <v>25</v>
      </c>
      <c r="N96" s="235">
        <v>1798</v>
      </c>
      <c r="O96" s="235">
        <v>28202</v>
      </c>
      <c r="P96" s="236" t="s">
        <v>23</v>
      </c>
      <c r="Q96" s="237" t="s">
        <v>209</v>
      </c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</row>
    <row r="97" spans="3:51" s="22" customFormat="1" ht="20.100000000000001" customHeight="1">
      <c r="C97" s="243">
        <v>85</v>
      </c>
      <c r="D97" s="51" t="s">
        <v>118</v>
      </c>
      <c r="E97" s="187" t="s">
        <v>400</v>
      </c>
      <c r="F97" s="187" t="s">
        <v>408</v>
      </c>
      <c r="G97" s="187" t="s">
        <v>597</v>
      </c>
      <c r="H97" s="234">
        <v>43040</v>
      </c>
      <c r="I97" s="235">
        <v>42000</v>
      </c>
      <c r="J97" s="235">
        <v>0</v>
      </c>
      <c r="K97" s="235">
        <v>1205.4000000000001</v>
      </c>
      <c r="L97" s="235">
        <v>1276.8</v>
      </c>
      <c r="M97" s="235">
        <v>25</v>
      </c>
      <c r="N97" s="235">
        <v>2507.1999999999998</v>
      </c>
      <c r="O97" s="235">
        <v>39492.800000000003</v>
      </c>
      <c r="P97" s="236" t="s">
        <v>23</v>
      </c>
      <c r="Q97" s="237" t="s">
        <v>208</v>
      </c>
      <c r="R97" s="109"/>
      <c r="S97" s="109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</row>
    <row r="98" spans="3:51" s="191" customFormat="1" ht="20.100000000000001" customHeight="1">
      <c r="C98" s="244">
        <v>86</v>
      </c>
      <c r="D98" s="51" t="s">
        <v>119</v>
      </c>
      <c r="E98" s="187" t="s">
        <v>449</v>
      </c>
      <c r="F98" s="187" t="s">
        <v>454</v>
      </c>
      <c r="G98" s="187" t="s">
        <v>500</v>
      </c>
      <c r="H98" s="234">
        <v>43010</v>
      </c>
      <c r="I98" s="235">
        <v>125000</v>
      </c>
      <c r="J98" s="235">
        <v>17985.990000000002</v>
      </c>
      <c r="K98" s="235">
        <v>3587.5</v>
      </c>
      <c r="L98" s="235">
        <v>3800</v>
      </c>
      <c r="M98" s="235">
        <v>25</v>
      </c>
      <c r="N98" s="235">
        <v>25398.49</v>
      </c>
      <c r="O98" s="235">
        <v>99601.51</v>
      </c>
      <c r="P98" s="236" t="s">
        <v>23</v>
      </c>
      <c r="Q98" s="237" t="s">
        <v>209</v>
      </c>
      <c r="R98" s="224"/>
      <c r="S98" s="224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  <c r="AN98" s="225"/>
      <c r="AO98" s="225"/>
      <c r="AP98" s="225"/>
      <c r="AQ98" s="225"/>
      <c r="AR98" s="225"/>
      <c r="AS98" s="225"/>
      <c r="AT98" s="225"/>
      <c r="AU98" s="225"/>
      <c r="AV98" s="225"/>
      <c r="AW98" s="225"/>
      <c r="AX98" s="225"/>
      <c r="AY98" s="225"/>
    </row>
    <row r="99" spans="3:51" s="22" customFormat="1" ht="20.100000000000001" customHeight="1">
      <c r="C99" s="243">
        <v>87</v>
      </c>
      <c r="D99" s="51" t="s">
        <v>120</v>
      </c>
      <c r="E99" s="187" t="s">
        <v>386</v>
      </c>
      <c r="F99" s="187" t="s">
        <v>390</v>
      </c>
      <c r="G99" s="187" t="s">
        <v>360</v>
      </c>
      <c r="H99" s="234">
        <v>43252</v>
      </c>
      <c r="I99" s="235">
        <v>65000</v>
      </c>
      <c r="J99" s="235">
        <v>4427.58</v>
      </c>
      <c r="K99" s="235">
        <v>1865.5</v>
      </c>
      <c r="L99" s="235">
        <v>1976</v>
      </c>
      <c r="M99" s="235">
        <v>25</v>
      </c>
      <c r="N99" s="235">
        <v>8294.08</v>
      </c>
      <c r="O99" s="235">
        <v>56705.919999999998</v>
      </c>
      <c r="P99" s="236" t="s">
        <v>23</v>
      </c>
      <c r="Q99" s="237" t="s">
        <v>209</v>
      </c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</row>
    <row r="100" spans="3:51" s="22" customFormat="1" ht="20.100000000000001" customHeight="1">
      <c r="C100" s="244">
        <v>88</v>
      </c>
      <c r="D100" s="51" t="s">
        <v>121</v>
      </c>
      <c r="E100" s="187" t="s">
        <v>225</v>
      </c>
      <c r="F100" s="187" t="s">
        <v>195</v>
      </c>
      <c r="G100" s="238" t="s">
        <v>238</v>
      </c>
      <c r="H100" s="234">
        <v>42491</v>
      </c>
      <c r="I100" s="235">
        <v>60000</v>
      </c>
      <c r="J100" s="235">
        <v>3486.68</v>
      </c>
      <c r="K100" s="235">
        <v>1722</v>
      </c>
      <c r="L100" s="235">
        <v>1824</v>
      </c>
      <c r="M100" s="235">
        <v>4020.78</v>
      </c>
      <c r="N100" s="235">
        <f>+J100+K100+L100+M100</f>
        <v>11053.460000000001</v>
      </c>
      <c r="O100" s="235">
        <f>+I100-N100</f>
        <v>48946.54</v>
      </c>
      <c r="P100" s="236" t="s">
        <v>23</v>
      </c>
      <c r="Q100" s="237" t="s">
        <v>209</v>
      </c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3:51" s="22" customFormat="1" ht="20.100000000000001" customHeight="1">
      <c r="C101" s="243">
        <v>89</v>
      </c>
      <c r="D101" s="51" t="s">
        <v>122</v>
      </c>
      <c r="E101" s="187" t="s">
        <v>413</v>
      </c>
      <c r="F101" s="187" t="s">
        <v>422</v>
      </c>
      <c r="G101" s="187" t="s">
        <v>295</v>
      </c>
      <c r="H101" s="234">
        <v>41290</v>
      </c>
      <c r="I101" s="235">
        <v>65000</v>
      </c>
      <c r="J101" s="235">
        <v>4427.58</v>
      </c>
      <c r="K101" s="235">
        <v>1865.5</v>
      </c>
      <c r="L101" s="235">
        <v>1976</v>
      </c>
      <c r="M101" s="235">
        <v>25</v>
      </c>
      <c r="N101" s="235">
        <v>8294.08</v>
      </c>
      <c r="O101" s="235">
        <v>56705.919999999998</v>
      </c>
      <c r="P101" s="236" t="s">
        <v>23</v>
      </c>
      <c r="Q101" s="237" t="s">
        <v>209</v>
      </c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3:51" s="22" customFormat="1" ht="20.100000000000001" customHeight="1">
      <c r="C102" s="244">
        <v>90</v>
      </c>
      <c r="D102" s="51" t="s">
        <v>123</v>
      </c>
      <c r="E102" s="187" t="s">
        <v>300</v>
      </c>
      <c r="F102" s="187" t="s">
        <v>304</v>
      </c>
      <c r="G102" s="187" t="s">
        <v>303</v>
      </c>
      <c r="H102" s="234" t="s">
        <v>581</v>
      </c>
      <c r="I102" s="235">
        <v>65000</v>
      </c>
      <c r="J102" s="235">
        <v>4427.58</v>
      </c>
      <c r="K102" s="235">
        <v>1865.5</v>
      </c>
      <c r="L102" s="235">
        <v>1976</v>
      </c>
      <c r="M102" s="235">
        <v>2087.46</v>
      </c>
      <c r="N102" s="235">
        <f>+J102+K102+L102+M102</f>
        <v>10356.540000000001</v>
      </c>
      <c r="O102" s="235">
        <f>+I102-N102</f>
        <v>54643.46</v>
      </c>
      <c r="P102" s="236" t="s">
        <v>60</v>
      </c>
      <c r="Q102" s="237" t="s">
        <v>208</v>
      </c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3:51" s="22" customFormat="1" ht="20.100000000000001" customHeight="1">
      <c r="C103" s="243">
        <v>91</v>
      </c>
      <c r="D103" s="51" t="s">
        <v>124</v>
      </c>
      <c r="E103" s="187" t="s">
        <v>349</v>
      </c>
      <c r="F103" s="187" t="s">
        <v>353</v>
      </c>
      <c r="G103" s="187" t="s">
        <v>312</v>
      </c>
      <c r="H103" s="234">
        <v>43586</v>
      </c>
      <c r="I103" s="235">
        <v>23000</v>
      </c>
      <c r="J103" s="235">
        <v>0</v>
      </c>
      <c r="K103" s="235">
        <v>660.1</v>
      </c>
      <c r="L103" s="235">
        <v>699.2</v>
      </c>
      <c r="M103" s="235">
        <v>6256.74</v>
      </c>
      <c r="N103" s="235">
        <v>7616.04</v>
      </c>
      <c r="O103" s="235">
        <v>15383.96</v>
      </c>
      <c r="P103" s="236" t="s">
        <v>23</v>
      </c>
      <c r="Q103" s="237" t="s">
        <v>208</v>
      </c>
      <c r="R103" s="109"/>
      <c r="S103" s="109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</row>
    <row r="104" spans="3:51" s="191" customFormat="1" ht="20.100000000000001" customHeight="1">
      <c r="C104" s="244">
        <v>92</v>
      </c>
      <c r="D104" s="51" t="s">
        <v>125</v>
      </c>
      <c r="E104" s="187" t="s">
        <v>421</v>
      </c>
      <c r="F104" s="187" t="s">
        <v>422</v>
      </c>
      <c r="G104" s="187" t="s">
        <v>410</v>
      </c>
      <c r="H104" s="234">
        <v>43070</v>
      </c>
      <c r="I104" s="235">
        <v>65000</v>
      </c>
      <c r="J104" s="235">
        <v>4427.58</v>
      </c>
      <c r="K104" s="235">
        <v>1865.5</v>
      </c>
      <c r="L104" s="235">
        <v>1976</v>
      </c>
      <c r="M104" s="235">
        <v>25</v>
      </c>
      <c r="N104" s="235">
        <v>8294.08</v>
      </c>
      <c r="O104" s="235">
        <v>56705.919999999998</v>
      </c>
      <c r="P104" s="236" t="s">
        <v>23</v>
      </c>
      <c r="Q104" s="237" t="s">
        <v>208</v>
      </c>
      <c r="R104" s="224"/>
      <c r="S104" s="224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  <c r="AN104" s="225"/>
      <c r="AO104" s="225"/>
      <c r="AP104" s="225"/>
      <c r="AQ104" s="225"/>
      <c r="AR104" s="225"/>
      <c r="AS104" s="225"/>
      <c r="AT104" s="225"/>
      <c r="AU104" s="225"/>
      <c r="AV104" s="225"/>
      <c r="AW104" s="225"/>
      <c r="AX104" s="225"/>
      <c r="AY104" s="225"/>
    </row>
    <row r="105" spans="3:51" s="22" customFormat="1" ht="20.100000000000001" customHeight="1">
      <c r="C105" s="243">
        <v>93</v>
      </c>
      <c r="D105" s="51" t="s">
        <v>126</v>
      </c>
      <c r="E105" s="187" t="s">
        <v>258</v>
      </c>
      <c r="F105" s="187" t="s">
        <v>259</v>
      </c>
      <c r="G105" s="187" t="s">
        <v>260</v>
      </c>
      <c r="H105" s="234">
        <v>42036</v>
      </c>
      <c r="I105" s="235">
        <v>100000</v>
      </c>
      <c r="J105" s="235">
        <v>12105.37</v>
      </c>
      <c r="K105" s="235">
        <v>2870</v>
      </c>
      <c r="L105" s="235">
        <v>3040</v>
      </c>
      <c r="M105" s="235">
        <v>1025</v>
      </c>
      <c r="N105" s="235">
        <v>19040.37</v>
      </c>
      <c r="O105" s="235">
        <v>80959.63</v>
      </c>
      <c r="P105" s="236" t="s">
        <v>23</v>
      </c>
      <c r="Q105" s="237" t="s">
        <v>209</v>
      </c>
      <c r="R105" s="109"/>
      <c r="S105" s="109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</row>
    <row r="106" spans="3:51" s="191" customFormat="1" ht="20.100000000000001" customHeight="1">
      <c r="C106" s="244">
        <v>94</v>
      </c>
      <c r="D106" s="51" t="s">
        <v>127</v>
      </c>
      <c r="E106" s="187" t="s">
        <v>451</v>
      </c>
      <c r="F106" s="187" t="s">
        <v>454</v>
      </c>
      <c r="G106" s="187" t="s">
        <v>500</v>
      </c>
      <c r="H106" s="234">
        <v>42689</v>
      </c>
      <c r="I106" s="235">
        <v>125000</v>
      </c>
      <c r="J106" s="235">
        <v>17985.990000000002</v>
      </c>
      <c r="K106" s="235">
        <v>3587.5</v>
      </c>
      <c r="L106" s="235">
        <v>3800</v>
      </c>
      <c r="M106" s="235">
        <v>572.47</v>
      </c>
      <c r="N106" s="235">
        <v>25945.96</v>
      </c>
      <c r="O106" s="235">
        <v>99054.04</v>
      </c>
      <c r="P106" s="236" t="s">
        <v>23</v>
      </c>
      <c r="Q106" s="237" t="s">
        <v>209</v>
      </c>
      <c r="R106" s="224"/>
      <c r="S106" s="224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  <c r="AT106" s="225"/>
      <c r="AU106" s="225"/>
      <c r="AV106" s="225"/>
      <c r="AW106" s="225"/>
      <c r="AX106" s="225"/>
      <c r="AY106" s="225"/>
    </row>
    <row r="107" spans="3:51" s="22" customFormat="1" ht="20.100000000000001" customHeight="1">
      <c r="C107" s="243">
        <v>95</v>
      </c>
      <c r="D107" s="51" t="s">
        <v>128</v>
      </c>
      <c r="E107" s="187" t="s">
        <v>325</v>
      </c>
      <c r="F107" s="187" t="s">
        <v>344</v>
      </c>
      <c r="G107" s="187" t="s">
        <v>340</v>
      </c>
      <c r="H107" s="234">
        <v>41624</v>
      </c>
      <c r="I107" s="235">
        <v>22000</v>
      </c>
      <c r="J107" s="235">
        <v>0</v>
      </c>
      <c r="K107" s="235">
        <v>631.4</v>
      </c>
      <c r="L107" s="235">
        <v>668.8</v>
      </c>
      <c r="M107" s="235">
        <v>25</v>
      </c>
      <c r="N107" s="235">
        <v>1325.2</v>
      </c>
      <c r="O107" s="235">
        <v>20674.8</v>
      </c>
      <c r="P107" s="236" t="s">
        <v>23</v>
      </c>
      <c r="Q107" s="237" t="s">
        <v>209</v>
      </c>
      <c r="R107" s="109"/>
      <c r="S107" s="109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</row>
    <row r="108" spans="3:51" s="22" customFormat="1" ht="20.100000000000001" customHeight="1">
      <c r="C108" s="244">
        <v>96</v>
      </c>
      <c r="D108" s="51" t="s">
        <v>129</v>
      </c>
      <c r="E108" s="187" t="s">
        <v>230</v>
      </c>
      <c r="F108" s="187" t="s">
        <v>195</v>
      </c>
      <c r="G108" s="238" t="s">
        <v>244</v>
      </c>
      <c r="H108" s="234">
        <v>44060</v>
      </c>
      <c r="I108" s="235">
        <v>90000</v>
      </c>
      <c r="J108" s="235">
        <v>9753.1200000000008</v>
      </c>
      <c r="K108" s="235">
        <v>2583</v>
      </c>
      <c r="L108" s="235">
        <v>2736</v>
      </c>
      <c r="M108" s="235">
        <v>25</v>
      </c>
      <c r="N108" s="235">
        <v>15097.12</v>
      </c>
      <c r="O108" s="235">
        <v>74902.880000000005</v>
      </c>
      <c r="P108" s="236" t="s">
        <v>23</v>
      </c>
      <c r="Q108" s="237" t="s">
        <v>209</v>
      </c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3:51" s="22" customFormat="1" ht="20.100000000000001" customHeight="1">
      <c r="C109" s="243">
        <v>97</v>
      </c>
      <c r="D109" s="51" t="s">
        <v>130</v>
      </c>
      <c r="E109" s="187" t="s">
        <v>452</v>
      </c>
      <c r="F109" s="187" t="s">
        <v>454</v>
      </c>
      <c r="G109" s="187" t="s">
        <v>456</v>
      </c>
      <c r="H109" s="234">
        <v>42675</v>
      </c>
      <c r="I109" s="235">
        <v>65000</v>
      </c>
      <c r="J109" s="235">
        <v>3887.53</v>
      </c>
      <c r="K109" s="235">
        <v>1865.5</v>
      </c>
      <c r="L109" s="235">
        <v>1976</v>
      </c>
      <c r="M109" s="235">
        <v>2725.24</v>
      </c>
      <c r="N109" s="235">
        <v>10454.27</v>
      </c>
      <c r="O109" s="235">
        <v>54545.73</v>
      </c>
      <c r="P109" s="236" t="s">
        <v>23</v>
      </c>
      <c r="Q109" s="237" t="s">
        <v>209</v>
      </c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3:51" s="22" customFormat="1" ht="20.100000000000001" customHeight="1">
      <c r="C110" s="244">
        <v>98</v>
      </c>
      <c r="D110" s="51" t="s">
        <v>131</v>
      </c>
      <c r="E110" s="187" t="s">
        <v>251</v>
      </c>
      <c r="F110" s="187" t="s">
        <v>254</v>
      </c>
      <c r="G110" s="187" t="s">
        <v>257</v>
      </c>
      <c r="H110" s="234">
        <v>42552</v>
      </c>
      <c r="I110" s="235">
        <v>60000</v>
      </c>
      <c r="J110" s="235">
        <v>3216.65</v>
      </c>
      <c r="K110" s="235">
        <v>1722</v>
      </c>
      <c r="L110" s="235">
        <v>1824</v>
      </c>
      <c r="M110" s="235">
        <v>1375.12</v>
      </c>
      <c r="N110" s="235">
        <v>8137.77</v>
      </c>
      <c r="O110" s="235">
        <v>51862.23</v>
      </c>
      <c r="P110" s="236" t="s">
        <v>23</v>
      </c>
      <c r="Q110" s="237" t="s">
        <v>208</v>
      </c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3:51" s="191" customFormat="1" ht="20.100000000000001" customHeight="1">
      <c r="C111" s="243">
        <v>99</v>
      </c>
      <c r="D111" s="51" t="s">
        <v>132</v>
      </c>
      <c r="E111" s="187" t="s">
        <v>401</v>
      </c>
      <c r="F111" s="187" t="s">
        <v>408</v>
      </c>
      <c r="G111" s="187" t="s">
        <v>597</v>
      </c>
      <c r="H111" s="234">
        <v>41426</v>
      </c>
      <c r="I111" s="235">
        <v>42000</v>
      </c>
      <c r="J111" s="235">
        <v>0</v>
      </c>
      <c r="K111" s="235">
        <v>1205.4000000000001</v>
      </c>
      <c r="L111" s="235">
        <v>1276.8</v>
      </c>
      <c r="M111" s="235">
        <v>25</v>
      </c>
      <c r="N111" s="235">
        <v>2507.1999999999998</v>
      </c>
      <c r="O111" s="235">
        <v>39492.800000000003</v>
      </c>
      <c r="P111" s="236" t="s">
        <v>23</v>
      </c>
      <c r="Q111" s="237" t="s">
        <v>209</v>
      </c>
      <c r="R111" s="224"/>
      <c r="S111" s="224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  <c r="AN111" s="225"/>
      <c r="AO111" s="225"/>
      <c r="AP111" s="225"/>
      <c r="AQ111" s="225"/>
      <c r="AR111" s="225"/>
      <c r="AS111" s="225"/>
      <c r="AT111" s="225"/>
      <c r="AU111" s="225"/>
      <c r="AV111" s="225"/>
      <c r="AW111" s="225"/>
      <c r="AX111" s="225"/>
      <c r="AY111" s="225"/>
    </row>
    <row r="112" spans="3:51" s="22" customFormat="1" ht="20.100000000000001" customHeight="1">
      <c r="C112" s="244">
        <v>100</v>
      </c>
      <c r="D112" s="51" t="s">
        <v>133</v>
      </c>
      <c r="E112" s="187" t="s">
        <v>297</v>
      </c>
      <c r="F112" s="187" t="s">
        <v>304</v>
      </c>
      <c r="G112" s="187" t="s">
        <v>301</v>
      </c>
      <c r="H112" s="234">
        <v>43313</v>
      </c>
      <c r="I112" s="235">
        <v>90000</v>
      </c>
      <c r="J112" s="235">
        <v>9753.1200000000008</v>
      </c>
      <c r="K112" s="235">
        <v>2583</v>
      </c>
      <c r="L112" s="235">
        <v>2736</v>
      </c>
      <c r="M112" s="235">
        <v>25</v>
      </c>
      <c r="N112" s="235">
        <v>15097.12</v>
      </c>
      <c r="O112" s="235">
        <v>74902.880000000005</v>
      </c>
      <c r="P112" s="236" t="s">
        <v>23</v>
      </c>
      <c r="Q112" s="237" t="s">
        <v>209</v>
      </c>
      <c r="R112" s="109"/>
      <c r="S112" s="109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</row>
    <row r="113" spans="3:51" s="22" customFormat="1" ht="20.100000000000001" customHeight="1">
      <c r="C113" s="243">
        <v>101</v>
      </c>
      <c r="D113" s="51" t="s">
        <v>134</v>
      </c>
      <c r="E113" s="187" t="s">
        <v>426</v>
      </c>
      <c r="F113" s="187" t="s">
        <v>434</v>
      </c>
      <c r="G113" s="187" t="s">
        <v>295</v>
      </c>
      <c r="H113" s="234">
        <v>41281</v>
      </c>
      <c r="I113" s="235">
        <v>65000</v>
      </c>
      <c r="J113" s="235">
        <v>4427.58</v>
      </c>
      <c r="K113" s="235">
        <v>1865.5</v>
      </c>
      <c r="L113" s="235">
        <v>1976</v>
      </c>
      <c r="M113" s="235">
        <v>25</v>
      </c>
      <c r="N113" s="235">
        <v>8294.08</v>
      </c>
      <c r="O113" s="235">
        <v>56705.919999999998</v>
      </c>
      <c r="P113" s="236" t="s">
        <v>23</v>
      </c>
      <c r="Q113" s="237" t="s">
        <v>209</v>
      </c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3:51" s="22" customFormat="1" ht="20.100000000000001" customHeight="1">
      <c r="C114" s="244">
        <v>102</v>
      </c>
      <c r="D114" s="51" t="s">
        <v>135</v>
      </c>
      <c r="E114" s="187" t="s">
        <v>404</v>
      </c>
      <c r="F114" s="187" t="s">
        <v>408</v>
      </c>
      <c r="G114" s="187" t="s">
        <v>295</v>
      </c>
      <c r="H114" s="234">
        <v>39661</v>
      </c>
      <c r="I114" s="235">
        <v>80000</v>
      </c>
      <c r="J114" s="235">
        <v>7400.87</v>
      </c>
      <c r="K114" s="235">
        <v>2296</v>
      </c>
      <c r="L114" s="235">
        <v>2432</v>
      </c>
      <c r="M114" s="235">
        <v>25</v>
      </c>
      <c r="N114" s="235">
        <v>12153.87</v>
      </c>
      <c r="O114" s="235">
        <v>67846.13</v>
      </c>
      <c r="P114" s="236" t="s">
        <v>60</v>
      </c>
      <c r="Q114" s="237" t="s">
        <v>209</v>
      </c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3:51" s="22" customFormat="1" ht="20.100000000000001" customHeight="1">
      <c r="C115" s="243">
        <v>103</v>
      </c>
      <c r="D115" s="51" t="s">
        <v>136</v>
      </c>
      <c r="E115" s="187" t="s">
        <v>334</v>
      </c>
      <c r="F115" s="187" t="s">
        <v>344</v>
      </c>
      <c r="G115" s="187" t="s">
        <v>340</v>
      </c>
      <c r="H115" s="234">
        <v>43845</v>
      </c>
      <c r="I115" s="235">
        <v>15000</v>
      </c>
      <c r="J115" s="235">
        <v>0</v>
      </c>
      <c r="K115" s="235">
        <v>430.5</v>
      </c>
      <c r="L115" s="235">
        <v>456</v>
      </c>
      <c r="M115" s="235">
        <v>25</v>
      </c>
      <c r="N115" s="235">
        <v>911.5</v>
      </c>
      <c r="O115" s="235">
        <v>14088.5</v>
      </c>
      <c r="P115" s="236" t="s">
        <v>23</v>
      </c>
      <c r="Q115" s="237" t="s">
        <v>208</v>
      </c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3:51" s="22" customFormat="1" ht="20.100000000000001" customHeight="1">
      <c r="C116" s="244">
        <v>104</v>
      </c>
      <c r="D116" s="51" t="s">
        <v>137</v>
      </c>
      <c r="E116" s="187" t="s">
        <v>236</v>
      </c>
      <c r="F116" s="187" t="s">
        <v>195</v>
      </c>
      <c r="G116" s="238" t="s">
        <v>246</v>
      </c>
      <c r="H116" s="234">
        <v>44294</v>
      </c>
      <c r="I116" s="235">
        <v>150000</v>
      </c>
      <c r="J116" s="235">
        <v>23866.62</v>
      </c>
      <c r="K116" s="235">
        <v>4305</v>
      </c>
      <c r="L116" s="235">
        <v>4560</v>
      </c>
      <c r="M116" s="235">
        <v>25</v>
      </c>
      <c r="N116" s="235">
        <v>32756.62</v>
      </c>
      <c r="O116" s="235">
        <v>117243.38</v>
      </c>
      <c r="P116" s="236" t="s">
        <v>23</v>
      </c>
      <c r="Q116" s="237" t="s">
        <v>208</v>
      </c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3:51" s="22" customFormat="1" ht="20.100000000000001" customHeight="1">
      <c r="C117" s="243">
        <v>105</v>
      </c>
      <c r="D117" s="51" t="s">
        <v>138</v>
      </c>
      <c r="E117" s="187" t="s">
        <v>261</v>
      </c>
      <c r="F117" s="187" t="s">
        <v>277</v>
      </c>
      <c r="G117" s="187" t="s">
        <v>271</v>
      </c>
      <c r="H117" s="234">
        <v>42370</v>
      </c>
      <c r="I117" s="235">
        <v>42000</v>
      </c>
      <c r="J117" s="235">
        <v>724.92</v>
      </c>
      <c r="K117" s="235">
        <v>1205.4000000000001</v>
      </c>
      <c r="L117" s="235">
        <v>1276.8</v>
      </c>
      <c r="M117" s="235">
        <v>25</v>
      </c>
      <c r="N117" s="235">
        <v>3232.12</v>
      </c>
      <c r="O117" s="235">
        <v>38767.879999999997</v>
      </c>
      <c r="P117" s="236" t="s">
        <v>23</v>
      </c>
      <c r="Q117" s="237" t="s">
        <v>208</v>
      </c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3:51" s="22" customFormat="1" ht="20.100000000000001" customHeight="1">
      <c r="C118" s="244">
        <v>106</v>
      </c>
      <c r="D118" s="51" t="s">
        <v>139</v>
      </c>
      <c r="E118" s="187" t="s">
        <v>616</v>
      </c>
      <c r="F118" s="187" t="s">
        <v>195</v>
      </c>
      <c r="G118" s="187" t="s">
        <v>615</v>
      </c>
      <c r="H118" s="234">
        <v>44075</v>
      </c>
      <c r="I118" s="235">
        <v>125000</v>
      </c>
      <c r="J118" s="235">
        <v>17985.990000000002</v>
      </c>
      <c r="K118" s="235">
        <v>3587.5</v>
      </c>
      <c r="L118" s="235">
        <v>3800</v>
      </c>
      <c r="M118" s="235">
        <v>25</v>
      </c>
      <c r="N118" s="235">
        <v>25398.49</v>
      </c>
      <c r="O118" s="235">
        <v>99601.51</v>
      </c>
      <c r="P118" s="236" t="s">
        <v>23</v>
      </c>
      <c r="Q118" s="237" t="s">
        <v>209</v>
      </c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3:51" s="22" customFormat="1" ht="20.100000000000001" customHeight="1">
      <c r="C119" s="243">
        <v>107</v>
      </c>
      <c r="D119" s="51" t="s">
        <v>140</v>
      </c>
      <c r="E119" s="187" t="s">
        <v>437</v>
      </c>
      <c r="F119" s="187" t="s">
        <v>441</v>
      </c>
      <c r="G119" s="187" t="s">
        <v>442</v>
      </c>
      <c r="H119" s="234">
        <v>41306</v>
      </c>
      <c r="I119" s="235">
        <v>145000</v>
      </c>
      <c r="J119" s="235">
        <v>22690.49</v>
      </c>
      <c r="K119" s="235">
        <v>4161.5</v>
      </c>
      <c r="L119" s="235">
        <v>4408</v>
      </c>
      <c r="M119" s="235">
        <v>25</v>
      </c>
      <c r="N119" s="235">
        <v>31284.99</v>
      </c>
      <c r="O119" s="235">
        <v>113715.01</v>
      </c>
      <c r="P119" s="236" t="s">
        <v>23</v>
      </c>
      <c r="Q119" s="237" t="s">
        <v>209</v>
      </c>
      <c r="R119" s="109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</row>
    <row r="120" spans="3:51" s="22" customFormat="1" ht="20.100000000000001" customHeight="1">
      <c r="C120" s="244">
        <v>108</v>
      </c>
      <c r="D120" s="51" t="s">
        <v>141</v>
      </c>
      <c r="E120" s="187" t="s">
        <v>309</v>
      </c>
      <c r="F120" s="187" t="s">
        <v>316</v>
      </c>
      <c r="G120" s="187" t="s">
        <v>315</v>
      </c>
      <c r="H120" s="234">
        <v>40238</v>
      </c>
      <c r="I120" s="235">
        <v>60000</v>
      </c>
      <c r="J120" s="235">
        <v>3216.65</v>
      </c>
      <c r="K120" s="235">
        <v>1722</v>
      </c>
      <c r="L120" s="235">
        <v>1824</v>
      </c>
      <c r="M120" s="235">
        <v>1375.12</v>
      </c>
      <c r="N120" s="235">
        <f>+J120+K120+L120+M120</f>
        <v>8137.7699999999995</v>
      </c>
      <c r="O120" s="235">
        <f>+I120-N120</f>
        <v>51862.23</v>
      </c>
      <c r="P120" s="236" t="s">
        <v>60</v>
      </c>
      <c r="Q120" s="237" t="s">
        <v>209</v>
      </c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3:51" s="191" customFormat="1" ht="20.100000000000001" customHeight="1">
      <c r="C121" s="243">
        <v>109</v>
      </c>
      <c r="D121" s="51" t="s">
        <v>142</v>
      </c>
      <c r="E121" s="187" t="s">
        <v>278</v>
      </c>
      <c r="F121" s="187" t="s">
        <v>279</v>
      </c>
      <c r="G121" s="187" t="s">
        <v>275</v>
      </c>
      <c r="H121" s="234">
        <v>43739</v>
      </c>
      <c r="I121" s="235">
        <v>120000</v>
      </c>
      <c r="J121" s="235">
        <v>16809.87</v>
      </c>
      <c r="K121" s="235">
        <v>3444</v>
      </c>
      <c r="L121" s="235">
        <v>3648</v>
      </c>
      <c r="M121" s="235">
        <v>25</v>
      </c>
      <c r="N121" s="235">
        <v>23926.87</v>
      </c>
      <c r="O121" s="235">
        <v>96073.13</v>
      </c>
      <c r="P121" s="236" t="s">
        <v>23</v>
      </c>
      <c r="Q121" s="237" t="s">
        <v>208</v>
      </c>
      <c r="R121" s="224"/>
      <c r="S121" s="224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25"/>
      <c r="AF121" s="225"/>
      <c r="AG121" s="225"/>
      <c r="AH121" s="225"/>
      <c r="AI121" s="225"/>
      <c r="AJ121" s="225"/>
      <c r="AK121" s="225"/>
      <c r="AL121" s="225"/>
      <c r="AM121" s="225"/>
      <c r="AN121" s="225"/>
      <c r="AO121" s="225"/>
      <c r="AP121" s="225"/>
      <c r="AQ121" s="225"/>
      <c r="AR121" s="225"/>
      <c r="AS121" s="225"/>
      <c r="AT121" s="225"/>
      <c r="AU121" s="225"/>
      <c r="AV121" s="225"/>
      <c r="AW121" s="225"/>
      <c r="AX121" s="225"/>
      <c r="AY121" s="225"/>
    </row>
    <row r="122" spans="3:51" s="22" customFormat="1" ht="20.100000000000001" customHeight="1">
      <c r="C122" s="244">
        <v>110</v>
      </c>
      <c r="D122" s="51" t="s">
        <v>143</v>
      </c>
      <c r="E122" s="187" t="s">
        <v>376</v>
      </c>
      <c r="F122" s="187" t="s">
        <v>390</v>
      </c>
      <c r="G122" s="187" t="s">
        <v>360</v>
      </c>
      <c r="H122" s="234">
        <v>43040</v>
      </c>
      <c r="I122" s="235">
        <v>65000</v>
      </c>
      <c r="J122" s="235">
        <v>4427.58</v>
      </c>
      <c r="K122" s="235">
        <v>1865.5</v>
      </c>
      <c r="L122" s="235">
        <v>1976</v>
      </c>
      <c r="M122" s="235">
        <v>3020.78</v>
      </c>
      <c r="N122" s="235">
        <f>+J122+K122+L122+M122</f>
        <v>11289.86</v>
      </c>
      <c r="O122" s="235">
        <f>+I122-N122</f>
        <v>53710.14</v>
      </c>
      <c r="P122" s="236" t="s">
        <v>23</v>
      </c>
      <c r="Q122" s="237" t="s">
        <v>209</v>
      </c>
      <c r="R122" s="109"/>
      <c r="S122" s="109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</row>
    <row r="123" spans="3:51" s="22" customFormat="1" ht="20.100000000000001" customHeight="1">
      <c r="C123" s="243">
        <v>111</v>
      </c>
      <c r="D123" s="51" t="s">
        <v>144</v>
      </c>
      <c r="E123" s="187" t="s">
        <v>429</v>
      </c>
      <c r="F123" s="187" t="s">
        <v>434</v>
      </c>
      <c r="G123" s="187" t="s">
        <v>241</v>
      </c>
      <c r="H123" s="234">
        <v>43191</v>
      </c>
      <c r="I123" s="235">
        <v>42000</v>
      </c>
      <c r="J123" s="235">
        <v>522.4</v>
      </c>
      <c r="K123" s="235">
        <v>1205.4000000000001</v>
      </c>
      <c r="L123" s="235">
        <v>1276.8</v>
      </c>
      <c r="M123" s="235">
        <v>12345.67</v>
      </c>
      <c r="N123" s="235">
        <v>15350.27</v>
      </c>
      <c r="O123" s="235">
        <v>26649.73</v>
      </c>
      <c r="P123" s="236" t="s">
        <v>23</v>
      </c>
      <c r="Q123" s="237" t="s">
        <v>209</v>
      </c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3:51" s="22" customFormat="1" ht="20.100000000000001" customHeight="1">
      <c r="C124" s="244">
        <v>112</v>
      </c>
      <c r="D124" s="51" t="s">
        <v>145</v>
      </c>
      <c r="E124" s="187" t="s">
        <v>417</v>
      </c>
      <c r="F124" s="187" t="s">
        <v>422</v>
      </c>
      <c r="G124" s="187" t="s">
        <v>410</v>
      </c>
      <c r="H124" s="234">
        <v>43038</v>
      </c>
      <c r="I124" s="235">
        <v>65000</v>
      </c>
      <c r="J124" s="235">
        <v>4427.58</v>
      </c>
      <c r="K124" s="235">
        <v>1865.5</v>
      </c>
      <c r="L124" s="235">
        <v>1976</v>
      </c>
      <c r="M124" s="235">
        <v>25</v>
      </c>
      <c r="N124" s="235">
        <v>8294.08</v>
      </c>
      <c r="O124" s="235">
        <v>56705.919999999998</v>
      </c>
      <c r="P124" s="236" t="s">
        <v>23</v>
      </c>
      <c r="Q124" s="237" t="s">
        <v>208</v>
      </c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3:51" s="22" customFormat="1" ht="20.100000000000001" customHeight="1">
      <c r="C125" s="243">
        <v>113</v>
      </c>
      <c r="D125" s="51" t="s">
        <v>146</v>
      </c>
      <c r="E125" s="187" t="s">
        <v>365</v>
      </c>
      <c r="F125" s="187" t="s">
        <v>366</v>
      </c>
      <c r="G125" s="187" t="s">
        <v>368</v>
      </c>
      <c r="H125" s="234">
        <v>43739</v>
      </c>
      <c r="I125" s="235">
        <v>75000</v>
      </c>
      <c r="J125" s="235">
        <v>6309.38</v>
      </c>
      <c r="K125" s="235">
        <v>2152.5</v>
      </c>
      <c r="L125" s="235">
        <v>2280</v>
      </c>
      <c r="M125" s="235">
        <v>25</v>
      </c>
      <c r="N125" s="235">
        <v>10766.88</v>
      </c>
      <c r="O125" s="235">
        <v>64233.120000000003</v>
      </c>
      <c r="P125" s="236" t="s">
        <v>23</v>
      </c>
      <c r="Q125" s="237" t="s">
        <v>209</v>
      </c>
      <c r="R125" s="109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</row>
    <row r="126" spans="3:51" s="22" customFormat="1" ht="20.100000000000001" customHeight="1">
      <c r="C126" s="244">
        <v>114</v>
      </c>
      <c r="D126" s="51" t="s">
        <v>147</v>
      </c>
      <c r="E126" s="187" t="s">
        <v>414</v>
      </c>
      <c r="F126" s="187" t="s">
        <v>422</v>
      </c>
      <c r="G126" s="187" t="s">
        <v>295</v>
      </c>
      <c r="H126" s="234">
        <v>41306</v>
      </c>
      <c r="I126" s="235">
        <v>65000</v>
      </c>
      <c r="J126" s="235">
        <v>4427.58</v>
      </c>
      <c r="K126" s="235">
        <v>1865.5</v>
      </c>
      <c r="L126" s="235">
        <v>1976</v>
      </c>
      <c r="M126" s="235">
        <v>25</v>
      </c>
      <c r="N126" s="235">
        <v>8294.08</v>
      </c>
      <c r="O126" s="235">
        <v>56705.919999999998</v>
      </c>
      <c r="P126" s="236" t="s">
        <v>23</v>
      </c>
      <c r="Q126" s="237" t="s">
        <v>209</v>
      </c>
      <c r="R126" s="109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</row>
    <row r="127" spans="3:51" s="191" customFormat="1" ht="20.100000000000001" customHeight="1">
      <c r="C127" s="243">
        <v>115</v>
      </c>
      <c r="D127" s="51" t="s">
        <v>148</v>
      </c>
      <c r="E127" s="187" t="s">
        <v>362</v>
      </c>
      <c r="F127" s="187" t="s">
        <v>366</v>
      </c>
      <c r="G127" s="187" t="s">
        <v>617</v>
      </c>
      <c r="H127" s="234">
        <v>43739</v>
      </c>
      <c r="I127" s="235">
        <v>95000</v>
      </c>
      <c r="J127" s="235">
        <v>10929.24</v>
      </c>
      <c r="K127" s="235">
        <v>2726.5</v>
      </c>
      <c r="L127" s="235">
        <v>2888</v>
      </c>
      <c r="M127" s="235">
        <v>21395.69</v>
      </c>
      <c r="N127" s="235">
        <v>37939.43</v>
      </c>
      <c r="O127" s="235">
        <v>57060.57</v>
      </c>
      <c r="P127" s="236" t="s">
        <v>23</v>
      </c>
      <c r="Q127" s="237" t="s">
        <v>208</v>
      </c>
      <c r="R127" s="224"/>
      <c r="S127" s="224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5"/>
      <c r="AX127" s="225"/>
      <c r="AY127" s="225"/>
    </row>
    <row r="128" spans="3:51" s="22" customFormat="1" ht="20.100000000000001" customHeight="1">
      <c r="C128" s="244">
        <v>116</v>
      </c>
      <c r="D128" s="51" t="s">
        <v>149</v>
      </c>
      <c r="E128" s="187" t="s">
        <v>317</v>
      </c>
      <c r="F128" s="187" t="s">
        <v>344</v>
      </c>
      <c r="G128" s="187" t="s">
        <v>339</v>
      </c>
      <c r="H128" s="234">
        <v>33695</v>
      </c>
      <c r="I128" s="235">
        <v>26250</v>
      </c>
      <c r="J128" s="235">
        <v>0</v>
      </c>
      <c r="K128" s="235">
        <v>753.38</v>
      </c>
      <c r="L128" s="235">
        <v>798</v>
      </c>
      <c r="M128" s="235">
        <v>25</v>
      </c>
      <c r="N128" s="235">
        <v>1576.38</v>
      </c>
      <c r="O128" s="235">
        <v>24673.62</v>
      </c>
      <c r="P128" s="236" t="s">
        <v>23</v>
      </c>
      <c r="Q128" s="237" t="s">
        <v>208</v>
      </c>
      <c r="R128" s="109"/>
      <c r="S128" s="109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</row>
    <row r="129" spans="3:51" s="22" customFormat="1" ht="20.100000000000001" customHeight="1">
      <c r="C129" s="243">
        <v>117</v>
      </c>
      <c r="D129" s="51" t="s">
        <v>150</v>
      </c>
      <c r="E129" s="187" t="s">
        <v>267</v>
      </c>
      <c r="F129" s="187" t="s">
        <v>277</v>
      </c>
      <c r="G129" s="187" t="s">
        <v>271</v>
      </c>
      <c r="H129" s="234">
        <v>42309</v>
      </c>
      <c r="I129" s="235">
        <v>42000</v>
      </c>
      <c r="J129" s="235">
        <v>724.92</v>
      </c>
      <c r="K129" s="235">
        <v>1205.4000000000001</v>
      </c>
      <c r="L129" s="235">
        <v>1276.8</v>
      </c>
      <c r="M129" s="235">
        <v>5025</v>
      </c>
      <c r="N129" s="235">
        <v>8232.1200000000008</v>
      </c>
      <c r="O129" s="235">
        <v>33767.879999999997</v>
      </c>
      <c r="P129" s="236" t="s">
        <v>23</v>
      </c>
      <c r="Q129" s="237" t="s">
        <v>208</v>
      </c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3:51" s="22" customFormat="1" ht="20.100000000000001" customHeight="1">
      <c r="C130" s="244">
        <v>118</v>
      </c>
      <c r="D130" s="51" t="s">
        <v>151</v>
      </c>
      <c r="E130" s="187" t="s">
        <v>268</v>
      </c>
      <c r="F130" s="187" t="s">
        <v>277</v>
      </c>
      <c r="G130" s="187" t="s">
        <v>274</v>
      </c>
      <c r="H130" s="234">
        <v>42461</v>
      </c>
      <c r="I130" s="235">
        <v>45000</v>
      </c>
      <c r="J130" s="235">
        <v>1148.33</v>
      </c>
      <c r="K130" s="235">
        <v>1291.5</v>
      </c>
      <c r="L130" s="235">
        <v>1368</v>
      </c>
      <c r="M130" s="235">
        <v>25</v>
      </c>
      <c r="N130" s="235">
        <v>3832.83</v>
      </c>
      <c r="O130" s="235">
        <v>41167.17</v>
      </c>
      <c r="P130" s="236" t="s">
        <v>60</v>
      </c>
      <c r="Q130" s="237" t="s">
        <v>208</v>
      </c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3:51" s="22" customFormat="1" ht="20.100000000000001" customHeight="1">
      <c r="C131" s="243">
        <v>119</v>
      </c>
      <c r="D131" s="51" t="s">
        <v>152</v>
      </c>
      <c r="E131" s="187" t="s">
        <v>439</v>
      </c>
      <c r="F131" s="187" t="s">
        <v>441</v>
      </c>
      <c r="G131" s="187" t="s">
        <v>425</v>
      </c>
      <c r="H131" s="234">
        <v>41334</v>
      </c>
      <c r="I131" s="235">
        <v>60000</v>
      </c>
      <c r="J131" s="235">
        <v>3486.68</v>
      </c>
      <c r="K131" s="235">
        <v>1722</v>
      </c>
      <c r="L131" s="235">
        <v>1824</v>
      </c>
      <c r="M131" s="235">
        <v>2025</v>
      </c>
      <c r="N131" s="235">
        <v>9057.68</v>
      </c>
      <c r="O131" s="235">
        <v>50942.32</v>
      </c>
      <c r="P131" s="236" t="s">
        <v>23</v>
      </c>
      <c r="Q131" s="237" t="s">
        <v>208</v>
      </c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3:51" s="22" customFormat="1" ht="20.100000000000001" customHeight="1">
      <c r="C132" s="244">
        <v>120</v>
      </c>
      <c r="D132" s="51" t="s">
        <v>153</v>
      </c>
      <c r="E132" s="187" t="s">
        <v>280</v>
      </c>
      <c r="F132" s="187" t="s">
        <v>284</v>
      </c>
      <c r="G132" s="187" t="s">
        <v>285</v>
      </c>
      <c r="H132" s="234">
        <v>43739</v>
      </c>
      <c r="I132" s="235">
        <v>60000</v>
      </c>
      <c r="J132" s="235">
        <v>3486.68</v>
      </c>
      <c r="K132" s="235">
        <v>1722</v>
      </c>
      <c r="L132" s="235">
        <v>1824</v>
      </c>
      <c r="M132" s="235">
        <v>25</v>
      </c>
      <c r="N132" s="235">
        <v>7057.68</v>
      </c>
      <c r="O132" s="235">
        <v>52942.32</v>
      </c>
      <c r="P132" s="236" t="s">
        <v>23</v>
      </c>
      <c r="Q132" s="237" t="s">
        <v>208</v>
      </c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3:51" s="22" customFormat="1" ht="20.100000000000001" customHeight="1">
      <c r="C133" s="243">
        <v>121</v>
      </c>
      <c r="D133" s="51" t="s">
        <v>154</v>
      </c>
      <c r="E133" s="187" t="s">
        <v>331</v>
      </c>
      <c r="F133" s="187" t="s">
        <v>344</v>
      </c>
      <c r="G133" s="187" t="s">
        <v>59</v>
      </c>
      <c r="H133" s="234">
        <v>43346</v>
      </c>
      <c r="I133" s="235">
        <v>25000</v>
      </c>
      <c r="J133" s="235">
        <v>0</v>
      </c>
      <c r="K133" s="235">
        <v>717.5</v>
      </c>
      <c r="L133" s="235">
        <v>760</v>
      </c>
      <c r="M133" s="235">
        <v>25</v>
      </c>
      <c r="N133" s="235">
        <v>1502.5</v>
      </c>
      <c r="O133" s="235">
        <v>23497.5</v>
      </c>
      <c r="P133" s="236" t="s">
        <v>23</v>
      </c>
      <c r="Q133" s="237" t="s">
        <v>208</v>
      </c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</row>
    <row r="134" spans="3:51" s="22" customFormat="1" ht="20.100000000000001" customHeight="1">
      <c r="C134" s="244">
        <v>122</v>
      </c>
      <c r="D134" s="51" t="s">
        <v>155</v>
      </c>
      <c r="E134" s="187" t="s">
        <v>265</v>
      </c>
      <c r="F134" s="187" t="s">
        <v>277</v>
      </c>
      <c r="G134" s="187" t="s">
        <v>273</v>
      </c>
      <c r="H134" s="234">
        <v>41276</v>
      </c>
      <c r="I134" s="235">
        <v>65000</v>
      </c>
      <c r="J134" s="235">
        <v>4157.55</v>
      </c>
      <c r="K134" s="235">
        <v>1865.5</v>
      </c>
      <c r="L134" s="235">
        <v>1976</v>
      </c>
      <c r="M134" s="235">
        <v>3375.12</v>
      </c>
      <c r="N134" s="235">
        <v>11374.17</v>
      </c>
      <c r="O134" s="235">
        <v>53625.83</v>
      </c>
      <c r="P134" s="236" t="s">
        <v>23</v>
      </c>
      <c r="Q134" s="237" t="s">
        <v>208</v>
      </c>
      <c r="R134" s="109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</row>
    <row r="135" spans="3:51" s="22" customFormat="1" ht="20.100000000000001" customHeight="1">
      <c r="C135" s="243">
        <v>123</v>
      </c>
      <c r="D135" s="51" t="s">
        <v>156</v>
      </c>
      <c r="E135" s="187" t="s">
        <v>321</v>
      </c>
      <c r="F135" s="187" t="s">
        <v>344</v>
      </c>
      <c r="G135" s="187" t="s">
        <v>340</v>
      </c>
      <c r="H135" s="234">
        <v>40940</v>
      </c>
      <c r="I135" s="235">
        <v>22000</v>
      </c>
      <c r="J135" s="235">
        <v>0</v>
      </c>
      <c r="K135" s="235">
        <v>631.4</v>
      </c>
      <c r="L135" s="235">
        <v>668.8</v>
      </c>
      <c r="M135" s="235">
        <v>25</v>
      </c>
      <c r="N135" s="235">
        <v>1325.2</v>
      </c>
      <c r="O135" s="235">
        <v>20674.8</v>
      </c>
      <c r="P135" s="236" t="s">
        <v>23</v>
      </c>
      <c r="Q135" s="237" t="s">
        <v>208</v>
      </c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</row>
    <row r="136" spans="3:51" s="22" customFormat="1" ht="20.100000000000001" customHeight="1">
      <c r="C136" s="244">
        <v>124</v>
      </c>
      <c r="D136" s="51" t="s">
        <v>157</v>
      </c>
      <c r="E136" s="187" t="s">
        <v>357</v>
      </c>
      <c r="F136" s="187" t="s">
        <v>361</v>
      </c>
      <c r="G136" s="187" t="s">
        <v>359</v>
      </c>
      <c r="H136" s="234">
        <v>41715</v>
      </c>
      <c r="I136" s="235">
        <v>65000</v>
      </c>
      <c r="J136" s="235">
        <v>4427.58</v>
      </c>
      <c r="K136" s="235">
        <v>1865.5</v>
      </c>
      <c r="L136" s="235">
        <v>1976</v>
      </c>
      <c r="M136" s="235">
        <v>25</v>
      </c>
      <c r="N136" s="235">
        <f>+J136+K136+L136+M136</f>
        <v>8294.08</v>
      </c>
      <c r="O136" s="235">
        <f>+I136-N136</f>
        <v>56705.919999999998</v>
      </c>
      <c r="P136" s="236" t="s">
        <v>23</v>
      </c>
      <c r="Q136" s="237" t="s">
        <v>208</v>
      </c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</row>
    <row r="137" spans="3:51" s="22" customFormat="1" ht="20.100000000000001" customHeight="1">
      <c r="C137" s="243">
        <v>125</v>
      </c>
      <c r="D137" s="51" t="s">
        <v>158</v>
      </c>
      <c r="E137" s="187" t="s">
        <v>396</v>
      </c>
      <c r="F137" s="187" t="s">
        <v>397</v>
      </c>
      <c r="G137" s="187" t="s">
        <v>275</v>
      </c>
      <c r="H137" s="234">
        <v>39692</v>
      </c>
      <c r="I137" s="235">
        <v>90000</v>
      </c>
      <c r="J137" s="235">
        <v>9753.1200000000008</v>
      </c>
      <c r="K137" s="235">
        <v>2583</v>
      </c>
      <c r="L137" s="235">
        <v>2736</v>
      </c>
      <c r="M137" s="235">
        <v>2525</v>
      </c>
      <c r="N137" s="235">
        <v>17597.12</v>
      </c>
      <c r="O137" s="235">
        <v>72402.880000000005</v>
      </c>
      <c r="P137" s="236" t="s">
        <v>23</v>
      </c>
      <c r="Q137" s="237" t="s">
        <v>209</v>
      </c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</row>
    <row r="138" spans="3:51" s="22" customFormat="1" ht="20.100000000000001" customHeight="1">
      <c r="C138" s="244">
        <v>126</v>
      </c>
      <c r="D138" s="51" t="s">
        <v>159</v>
      </c>
      <c r="E138" s="187" t="s">
        <v>282</v>
      </c>
      <c r="F138" s="187" t="s">
        <v>284</v>
      </c>
      <c r="G138" s="187" t="s">
        <v>287</v>
      </c>
      <c r="H138" s="234">
        <v>43739</v>
      </c>
      <c r="I138" s="235">
        <v>125000</v>
      </c>
      <c r="J138" s="235">
        <v>17985.990000000002</v>
      </c>
      <c r="K138" s="235">
        <v>3587.5</v>
      </c>
      <c r="L138" s="235">
        <v>3800</v>
      </c>
      <c r="M138" s="235">
        <v>25</v>
      </c>
      <c r="N138" s="235">
        <v>25398.49</v>
      </c>
      <c r="O138" s="235">
        <v>99601.51</v>
      </c>
      <c r="P138" s="236" t="s">
        <v>23</v>
      </c>
      <c r="Q138" s="237" t="s">
        <v>208</v>
      </c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</row>
    <row r="139" spans="3:51" s="22" customFormat="1" ht="20.100000000000001" customHeight="1">
      <c r="C139" s="243">
        <v>127</v>
      </c>
      <c r="D139" s="51" t="s">
        <v>160</v>
      </c>
      <c r="E139" s="187" t="s">
        <v>416</v>
      </c>
      <c r="F139" s="187" t="s">
        <v>422</v>
      </c>
      <c r="G139" s="187" t="s">
        <v>424</v>
      </c>
      <c r="H139" s="234">
        <v>42309</v>
      </c>
      <c r="I139" s="235">
        <v>42000</v>
      </c>
      <c r="J139" s="235">
        <v>724.92</v>
      </c>
      <c r="K139" s="235">
        <v>1205.4000000000001</v>
      </c>
      <c r="L139" s="235">
        <v>1276.8</v>
      </c>
      <c r="M139" s="235">
        <v>25</v>
      </c>
      <c r="N139" s="235">
        <v>3232.12</v>
      </c>
      <c r="O139" s="235">
        <v>38767.879999999997</v>
      </c>
      <c r="P139" s="236" t="s">
        <v>23</v>
      </c>
      <c r="Q139" s="237" t="s">
        <v>208</v>
      </c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</row>
    <row r="140" spans="3:51" s="22" customFormat="1" ht="20.100000000000001" customHeight="1">
      <c r="C140" s="244">
        <v>128</v>
      </c>
      <c r="D140" s="51" t="s">
        <v>161</v>
      </c>
      <c r="E140" s="187" t="s">
        <v>283</v>
      </c>
      <c r="F140" s="187" t="s">
        <v>284</v>
      </c>
      <c r="G140" s="187" t="s">
        <v>288</v>
      </c>
      <c r="H140" s="234">
        <v>43739</v>
      </c>
      <c r="I140" s="235">
        <v>110000</v>
      </c>
      <c r="J140" s="235">
        <v>14457.62</v>
      </c>
      <c r="K140" s="235">
        <v>3157</v>
      </c>
      <c r="L140" s="235">
        <v>3344</v>
      </c>
      <c r="M140" s="235">
        <v>25</v>
      </c>
      <c r="N140" s="235">
        <v>20983.62</v>
      </c>
      <c r="O140" s="235">
        <v>89016.38</v>
      </c>
      <c r="P140" s="236" t="s">
        <v>23</v>
      </c>
      <c r="Q140" s="237" t="s">
        <v>208</v>
      </c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</row>
    <row r="141" spans="3:51" s="22" customFormat="1" ht="20.100000000000001" customHeight="1">
      <c r="C141" s="243">
        <v>129</v>
      </c>
      <c r="D141" s="51" t="s">
        <v>162</v>
      </c>
      <c r="E141" s="187" t="s">
        <v>226</v>
      </c>
      <c r="F141" s="187" t="s">
        <v>195</v>
      </c>
      <c r="G141" s="238" t="s">
        <v>241</v>
      </c>
      <c r="H141" s="234">
        <v>43040</v>
      </c>
      <c r="I141" s="235">
        <v>42000</v>
      </c>
      <c r="J141" s="238">
        <v>522.4</v>
      </c>
      <c r="K141" s="235">
        <v>1205.4000000000001</v>
      </c>
      <c r="L141" s="235">
        <v>1276.8</v>
      </c>
      <c r="M141" s="235">
        <v>1375.12</v>
      </c>
      <c r="N141" s="235">
        <v>4379.72</v>
      </c>
      <c r="O141" s="235">
        <v>37620.28</v>
      </c>
      <c r="P141" s="236" t="s">
        <v>23</v>
      </c>
      <c r="Q141" s="237" t="s">
        <v>209</v>
      </c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</row>
    <row r="142" spans="3:51" s="22" customFormat="1" ht="20.100000000000001" customHeight="1">
      <c r="C142" s="244">
        <v>130</v>
      </c>
      <c r="D142" s="51" t="s">
        <v>163</v>
      </c>
      <c r="E142" s="187" t="s">
        <v>352</v>
      </c>
      <c r="F142" s="187" t="s">
        <v>353</v>
      </c>
      <c r="G142" s="187" t="s">
        <v>295</v>
      </c>
      <c r="H142" s="234">
        <v>38261</v>
      </c>
      <c r="I142" s="235">
        <v>55000</v>
      </c>
      <c r="J142" s="235">
        <v>2559.6799999999998</v>
      </c>
      <c r="K142" s="235">
        <v>1578.5</v>
      </c>
      <c r="L142" s="235">
        <v>1672</v>
      </c>
      <c r="M142" s="235">
        <v>25</v>
      </c>
      <c r="N142" s="235">
        <v>5835.18</v>
      </c>
      <c r="O142" s="235">
        <v>49164.82</v>
      </c>
      <c r="P142" s="236" t="s">
        <v>60</v>
      </c>
      <c r="Q142" s="237" t="s">
        <v>209</v>
      </c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</row>
    <row r="143" spans="3:51" s="22" customFormat="1" ht="20.100000000000001" customHeight="1">
      <c r="C143" s="243">
        <v>131</v>
      </c>
      <c r="D143" s="51" t="s">
        <v>164</v>
      </c>
      <c r="E143" s="187" t="s">
        <v>394</v>
      </c>
      <c r="F143" s="187" t="s">
        <v>397</v>
      </c>
      <c r="G143" s="187" t="s">
        <v>295</v>
      </c>
      <c r="H143" s="234">
        <v>41030</v>
      </c>
      <c r="I143" s="235">
        <v>65000</v>
      </c>
      <c r="J143" s="235">
        <v>4157.55</v>
      </c>
      <c r="K143" s="235">
        <v>1865.5</v>
      </c>
      <c r="L143" s="235">
        <v>1976</v>
      </c>
      <c r="M143" s="235">
        <v>1375.12</v>
      </c>
      <c r="N143" s="235">
        <v>9374.17</v>
      </c>
      <c r="O143" s="235">
        <v>55625.83</v>
      </c>
      <c r="P143" s="236" t="s">
        <v>60</v>
      </c>
      <c r="Q143" s="237" t="s">
        <v>209</v>
      </c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</row>
    <row r="144" spans="3:51" s="22" customFormat="1" ht="20.100000000000001" customHeight="1">
      <c r="C144" s="244">
        <v>132</v>
      </c>
      <c r="D144" s="51" t="s">
        <v>165</v>
      </c>
      <c r="E144" s="187" t="s">
        <v>229</v>
      </c>
      <c r="F144" s="187" t="s">
        <v>195</v>
      </c>
      <c r="G144" s="238" t="s">
        <v>243</v>
      </c>
      <c r="H144" s="234">
        <v>44060</v>
      </c>
      <c r="I144" s="235">
        <v>245000</v>
      </c>
      <c r="J144" s="235">
        <v>46839.040000000001</v>
      </c>
      <c r="K144" s="235">
        <v>7031.5</v>
      </c>
      <c r="L144" s="235">
        <v>4943.8</v>
      </c>
      <c r="M144" s="235">
        <v>25</v>
      </c>
      <c r="N144" s="235">
        <v>58839.34</v>
      </c>
      <c r="O144" s="235">
        <v>186160.66</v>
      </c>
      <c r="P144" s="236" t="s">
        <v>23</v>
      </c>
      <c r="Q144" s="237" t="s">
        <v>209</v>
      </c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</row>
    <row r="145" spans="1:51" s="22" customFormat="1" ht="20.100000000000001" customHeight="1">
      <c r="C145" s="243">
        <v>133</v>
      </c>
      <c r="D145" s="51" t="s">
        <v>166</v>
      </c>
      <c r="E145" s="187" t="s">
        <v>311</v>
      </c>
      <c r="F145" s="187" t="s">
        <v>316</v>
      </c>
      <c r="G145" s="187" t="s">
        <v>245</v>
      </c>
      <c r="H145" s="234">
        <v>43101</v>
      </c>
      <c r="I145" s="235">
        <v>36000</v>
      </c>
      <c r="J145" s="235">
        <v>0</v>
      </c>
      <c r="K145" s="235">
        <v>1033.2</v>
      </c>
      <c r="L145" s="235">
        <v>1094.4000000000001</v>
      </c>
      <c r="M145" s="235">
        <v>25</v>
      </c>
      <c r="N145" s="235">
        <v>2152.6</v>
      </c>
      <c r="O145" s="235">
        <v>33847.4</v>
      </c>
      <c r="P145" s="236" t="s">
        <v>23</v>
      </c>
      <c r="Q145" s="237" t="s">
        <v>209</v>
      </c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</row>
    <row r="146" spans="1:51" s="22" customFormat="1" ht="20.100000000000001" customHeight="1">
      <c r="C146" s="244">
        <v>134</v>
      </c>
      <c r="D146" s="51" t="s">
        <v>167</v>
      </c>
      <c r="E146" s="187" t="s">
        <v>420</v>
      </c>
      <c r="F146" s="187" t="s">
        <v>422</v>
      </c>
      <c r="G146" s="187" t="s">
        <v>529</v>
      </c>
      <c r="H146" s="234">
        <v>41821</v>
      </c>
      <c r="I146" s="235">
        <v>60000</v>
      </c>
      <c r="J146" s="235">
        <v>3486.68</v>
      </c>
      <c r="K146" s="235">
        <v>1722</v>
      </c>
      <c r="L146" s="235">
        <v>1824</v>
      </c>
      <c r="M146" s="235">
        <v>25</v>
      </c>
      <c r="N146" s="235">
        <v>7057.68</v>
      </c>
      <c r="O146" s="235">
        <v>52942.32</v>
      </c>
      <c r="P146" s="236" t="s">
        <v>23</v>
      </c>
      <c r="Q146" s="237" t="s">
        <v>209</v>
      </c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</row>
    <row r="147" spans="1:51" s="22" customFormat="1" ht="20.100000000000001" customHeight="1">
      <c r="C147" s="243">
        <v>135</v>
      </c>
      <c r="D147" s="51" t="s">
        <v>168</v>
      </c>
      <c r="E147" s="187" t="s">
        <v>223</v>
      </c>
      <c r="F147" s="187" t="s">
        <v>195</v>
      </c>
      <c r="G147" s="238" t="s">
        <v>239</v>
      </c>
      <c r="H147" s="234">
        <v>38384</v>
      </c>
      <c r="I147" s="235">
        <v>100000</v>
      </c>
      <c r="J147" s="235">
        <v>12105.37</v>
      </c>
      <c r="K147" s="235">
        <v>2870</v>
      </c>
      <c r="L147" s="235">
        <v>3040</v>
      </c>
      <c r="M147" s="235">
        <v>25</v>
      </c>
      <c r="N147" s="235">
        <v>18040.37</v>
      </c>
      <c r="O147" s="235">
        <v>81959.63</v>
      </c>
      <c r="P147" s="236" t="s">
        <v>60</v>
      </c>
      <c r="Q147" s="237" t="s">
        <v>209</v>
      </c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</row>
    <row r="148" spans="1:51" s="22" customFormat="1" ht="20.100000000000001" customHeight="1">
      <c r="C148" s="244">
        <v>136</v>
      </c>
      <c r="D148" s="51" t="s">
        <v>169</v>
      </c>
      <c r="E148" s="187" t="s">
        <v>427</v>
      </c>
      <c r="F148" s="187" t="s">
        <v>434</v>
      </c>
      <c r="G148" s="187" t="s">
        <v>435</v>
      </c>
      <c r="H148" s="234">
        <v>39934</v>
      </c>
      <c r="I148" s="235">
        <v>65000</v>
      </c>
      <c r="J148" s="235">
        <v>4157.55</v>
      </c>
      <c r="K148" s="235">
        <v>1865.5</v>
      </c>
      <c r="L148" s="235">
        <v>1976</v>
      </c>
      <c r="M148" s="235">
        <v>21375.119999999999</v>
      </c>
      <c r="N148" s="235">
        <v>29374.17</v>
      </c>
      <c r="O148" s="235">
        <v>35625.83</v>
      </c>
      <c r="P148" s="236" t="s">
        <v>23</v>
      </c>
      <c r="Q148" s="237" t="s">
        <v>209</v>
      </c>
      <c r="R148" s="109"/>
      <c r="S148" s="109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</row>
    <row r="149" spans="1:51" s="108" customFormat="1" ht="20.100000000000001" customHeight="1">
      <c r="A149" s="22"/>
      <c r="B149" s="22"/>
      <c r="C149" s="243">
        <v>137</v>
      </c>
      <c r="D149" s="51" t="s">
        <v>170</v>
      </c>
      <c r="E149" s="187" t="s">
        <v>382</v>
      </c>
      <c r="F149" s="187" t="s">
        <v>390</v>
      </c>
      <c r="G149" s="187" t="s">
        <v>360</v>
      </c>
      <c r="H149" s="234">
        <v>43252</v>
      </c>
      <c r="I149" s="235">
        <v>65000</v>
      </c>
      <c r="J149" s="235">
        <v>4427.58</v>
      </c>
      <c r="K149" s="235">
        <v>1865.5</v>
      </c>
      <c r="L149" s="235">
        <v>1976</v>
      </c>
      <c r="M149" s="235">
        <v>3319.51</v>
      </c>
      <c r="N149" s="235">
        <f>+J149+K149+L149+M149</f>
        <v>11588.59</v>
      </c>
      <c r="O149" s="235">
        <f>+I149-N149</f>
        <v>53411.41</v>
      </c>
      <c r="P149" s="236" t="s">
        <v>23</v>
      </c>
      <c r="Q149" s="237" t="s">
        <v>209</v>
      </c>
      <c r="R149" s="109"/>
      <c r="S149" s="109"/>
    </row>
    <row r="150" spans="1:51" s="22" customFormat="1" ht="20.100000000000001" customHeight="1">
      <c r="C150" s="244">
        <v>138</v>
      </c>
      <c r="D150" s="51" t="s">
        <v>171</v>
      </c>
      <c r="E150" s="187" t="s">
        <v>383</v>
      </c>
      <c r="F150" s="187" t="s">
        <v>390</v>
      </c>
      <c r="G150" s="187" t="s">
        <v>360</v>
      </c>
      <c r="H150" s="234">
        <v>43313</v>
      </c>
      <c r="I150" s="235">
        <v>65000</v>
      </c>
      <c r="J150" s="235">
        <v>4427.58</v>
      </c>
      <c r="K150" s="235">
        <v>1865.5</v>
      </c>
      <c r="L150" s="235">
        <v>1976</v>
      </c>
      <c r="M150" s="235">
        <v>25</v>
      </c>
      <c r="N150" s="235">
        <v>8294.08</v>
      </c>
      <c r="O150" s="235">
        <v>56705.919999999998</v>
      </c>
      <c r="P150" s="236" t="s">
        <v>23</v>
      </c>
      <c r="Q150" s="237" t="s">
        <v>209</v>
      </c>
      <c r="R150" s="109"/>
      <c r="S150" s="109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</row>
    <row r="151" spans="1:51" s="22" customFormat="1" ht="20.100000000000001" customHeight="1">
      <c r="C151" s="243">
        <v>139</v>
      </c>
      <c r="D151" s="51" t="s">
        <v>172</v>
      </c>
      <c r="E151" s="187" t="s">
        <v>336</v>
      </c>
      <c r="F151" s="187" t="s">
        <v>344</v>
      </c>
      <c r="G151" s="187" t="s">
        <v>343</v>
      </c>
      <c r="H151" s="234">
        <v>44298</v>
      </c>
      <c r="I151" s="235">
        <v>50000</v>
      </c>
      <c r="J151" s="235">
        <v>1854</v>
      </c>
      <c r="K151" s="235">
        <v>1435</v>
      </c>
      <c r="L151" s="235">
        <v>1520</v>
      </c>
      <c r="M151" s="235">
        <v>2352.6999999999998</v>
      </c>
      <c r="N151" s="235">
        <f>+J151+K151+L151+M151</f>
        <v>7161.7</v>
      </c>
      <c r="O151" s="235">
        <f>+I151-N151</f>
        <v>42838.3</v>
      </c>
      <c r="P151" s="236" t="s">
        <v>23</v>
      </c>
      <c r="Q151" s="237" t="s">
        <v>208</v>
      </c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</row>
    <row r="152" spans="1:51" s="22" customFormat="1" ht="20.100000000000001" customHeight="1">
      <c r="C152" s="244">
        <v>140</v>
      </c>
      <c r="D152" s="51" t="s">
        <v>173</v>
      </c>
      <c r="E152" s="187" t="s">
        <v>298</v>
      </c>
      <c r="F152" s="187" t="s">
        <v>304</v>
      </c>
      <c r="G152" s="187" t="s">
        <v>302</v>
      </c>
      <c r="H152" s="234">
        <v>41153</v>
      </c>
      <c r="I152" s="235">
        <v>85000</v>
      </c>
      <c r="J152" s="235">
        <v>7901.93</v>
      </c>
      <c r="K152" s="235">
        <v>2439.5</v>
      </c>
      <c r="L152" s="235">
        <v>2584</v>
      </c>
      <c r="M152" s="235">
        <v>2725.24</v>
      </c>
      <c r="N152" s="235">
        <v>15650.67</v>
      </c>
      <c r="O152" s="235">
        <v>69349.33</v>
      </c>
      <c r="P152" s="236" t="s">
        <v>23</v>
      </c>
      <c r="Q152" s="237" t="s">
        <v>209</v>
      </c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</row>
    <row r="153" spans="1:51" s="22" customFormat="1" ht="20.100000000000001" customHeight="1">
      <c r="C153" s="243">
        <v>141</v>
      </c>
      <c r="D153" s="51" t="s">
        <v>174</v>
      </c>
      <c r="E153" s="187" t="s">
        <v>252</v>
      </c>
      <c r="F153" s="187" t="s">
        <v>254</v>
      </c>
      <c r="G153" s="187" t="s">
        <v>256</v>
      </c>
      <c r="H153" s="234">
        <v>44102</v>
      </c>
      <c r="I153" s="235">
        <v>45000</v>
      </c>
      <c r="J153" s="235">
        <v>945.81</v>
      </c>
      <c r="K153" s="235">
        <v>1291.5</v>
      </c>
      <c r="L153" s="235">
        <v>1368</v>
      </c>
      <c r="M153" s="235">
        <v>1375.12</v>
      </c>
      <c r="N153" s="235">
        <v>4980.43</v>
      </c>
      <c r="O153" s="235">
        <v>40019.57</v>
      </c>
      <c r="P153" s="236" t="s">
        <v>23</v>
      </c>
      <c r="Q153" s="237" t="s">
        <v>208</v>
      </c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</row>
    <row r="154" spans="1:51" s="22" customFormat="1" ht="20.100000000000001" customHeight="1">
      <c r="C154" s="244">
        <v>142</v>
      </c>
      <c r="D154" s="51" t="s">
        <v>175</v>
      </c>
      <c r="E154" s="187" t="s">
        <v>406</v>
      </c>
      <c r="F154" s="187" t="s">
        <v>408</v>
      </c>
      <c r="G154" s="187" t="s">
        <v>411</v>
      </c>
      <c r="H154" s="234">
        <v>41205</v>
      </c>
      <c r="I154" s="235">
        <v>145000</v>
      </c>
      <c r="J154" s="235">
        <v>22690.49</v>
      </c>
      <c r="K154" s="235">
        <v>4161.5</v>
      </c>
      <c r="L154" s="235">
        <v>4408</v>
      </c>
      <c r="M154" s="235">
        <v>25</v>
      </c>
      <c r="N154" s="235">
        <v>31284.99</v>
      </c>
      <c r="O154" s="235">
        <v>113715.01</v>
      </c>
      <c r="P154" s="236" t="s">
        <v>60</v>
      </c>
      <c r="Q154" s="237" t="s">
        <v>209</v>
      </c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</row>
    <row r="155" spans="1:51" s="22" customFormat="1" ht="20.100000000000001" customHeight="1">
      <c r="C155" s="243">
        <v>143</v>
      </c>
      <c r="D155" s="51" t="s">
        <v>176</v>
      </c>
      <c r="E155" s="187" t="s">
        <v>395</v>
      </c>
      <c r="F155" s="187" t="s">
        <v>397</v>
      </c>
      <c r="G155" s="187" t="s">
        <v>245</v>
      </c>
      <c r="H155" s="234">
        <v>41334</v>
      </c>
      <c r="I155" s="235">
        <v>65000</v>
      </c>
      <c r="J155" s="235">
        <v>4427.58</v>
      </c>
      <c r="K155" s="235">
        <v>1865.5</v>
      </c>
      <c r="L155" s="235">
        <v>1976</v>
      </c>
      <c r="M155" s="235">
        <v>25</v>
      </c>
      <c r="N155" s="235">
        <v>8294.08</v>
      </c>
      <c r="O155" s="235">
        <v>56705.919999999998</v>
      </c>
      <c r="P155" s="236" t="s">
        <v>23</v>
      </c>
      <c r="Q155" s="237" t="s">
        <v>209</v>
      </c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</row>
    <row r="156" spans="1:51" s="22" customFormat="1" ht="20.100000000000001" customHeight="1">
      <c r="C156" s="244">
        <v>144</v>
      </c>
      <c r="D156" s="51" t="s">
        <v>177</v>
      </c>
      <c r="E156" s="187" t="s">
        <v>387</v>
      </c>
      <c r="F156" s="187" t="s">
        <v>390</v>
      </c>
      <c r="G156" s="187" t="s">
        <v>360</v>
      </c>
      <c r="H156" s="234">
        <v>43252</v>
      </c>
      <c r="I156" s="235">
        <v>65000</v>
      </c>
      <c r="J156" s="235">
        <v>4427.58</v>
      </c>
      <c r="K156" s="235">
        <v>1865.5</v>
      </c>
      <c r="L156" s="235">
        <v>1976</v>
      </c>
      <c r="M156" s="235">
        <v>25</v>
      </c>
      <c r="N156" s="235">
        <v>8294.08</v>
      </c>
      <c r="O156" s="235">
        <v>56705.919999999998</v>
      </c>
      <c r="P156" s="236" t="s">
        <v>23</v>
      </c>
      <c r="Q156" s="237" t="s">
        <v>209</v>
      </c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</row>
    <row r="157" spans="1:51" s="22" customFormat="1" ht="20.100000000000001" customHeight="1">
      <c r="C157" s="243">
        <v>145</v>
      </c>
      <c r="D157" s="51" t="s">
        <v>178</v>
      </c>
      <c r="E157" s="187" t="s">
        <v>375</v>
      </c>
      <c r="F157" s="187" t="s">
        <v>390</v>
      </c>
      <c r="G157" s="187" t="s">
        <v>391</v>
      </c>
      <c r="H157" s="234">
        <v>43038</v>
      </c>
      <c r="I157" s="235">
        <v>135000</v>
      </c>
      <c r="J157" s="235">
        <v>20338.240000000002</v>
      </c>
      <c r="K157" s="235">
        <v>3874.5</v>
      </c>
      <c r="L157" s="235">
        <v>4104</v>
      </c>
      <c r="M157" s="235">
        <v>25</v>
      </c>
      <c r="N157" s="235">
        <v>28341.74</v>
      </c>
      <c r="O157" s="235">
        <v>106658.26</v>
      </c>
      <c r="P157" s="236" t="s">
        <v>23</v>
      </c>
      <c r="Q157" s="237" t="s">
        <v>209</v>
      </c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</row>
    <row r="158" spans="1:51" s="22" customFormat="1" ht="20.100000000000001" customHeight="1">
      <c r="C158" s="244">
        <v>146</v>
      </c>
      <c r="D158" s="51" t="s">
        <v>179</v>
      </c>
      <c r="E158" s="187" t="s">
        <v>291</v>
      </c>
      <c r="F158" s="187" t="s">
        <v>296</v>
      </c>
      <c r="G158" s="187" t="s">
        <v>295</v>
      </c>
      <c r="H158" s="234">
        <v>41183</v>
      </c>
      <c r="I158" s="235">
        <v>65000</v>
      </c>
      <c r="J158" s="235">
        <v>3887.53</v>
      </c>
      <c r="K158" s="235">
        <v>1865.5</v>
      </c>
      <c r="L158" s="235">
        <v>1976</v>
      </c>
      <c r="M158" s="235">
        <v>4367.6499999999996</v>
      </c>
      <c r="N158" s="235">
        <f>+J158+K158+L158+M158</f>
        <v>12096.68</v>
      </c>
      <c r="O158" s="235">
        <f>+I158-N158</f>
        <v>52903.32</v>
      </c>
      <c r="P158" s="236" t="s">
        <v>60</v>
      </c>
      <c r="Q158" s="237" t="s">
        <v>209</v>
      </c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</row>
    <row r="159" spans="1:51" s="22" customFormat="1" ht="20.100000000000001" customHeight="1">
      <c r="C159" s="243">
        <v>147</v>
      </c>
      <c r="D159" s="51" t="s">
        <v>180</v>
      </c>
      <c r="E159" s="187" t="s">
        <v>447</v>
      </c>
      <c r="F159" s="187" t="s">
        <v>454</v>
      </c>
      <c r="G159" s="187" t="s">
        <v>455</v>
      </c>
      <c r="H159" s="234">
        <v>39661</v>
      </c>
      <c r="I159" s="235">
        <v>145000</v>
      </c>
      <c r="J159" s="235">
        <v>22690.49</v>
      </c>
      <c r="K159" s="235">
        <v>4161.5</v>
      </c>
      <c r="L159" s="235">
        <v>4408</v>
      </c>
      <c r="M159" s="235">
        <v>25</v>
      </c>
      <c r="N159" s="235">
        <f>+J159+K159+L159+M159</f>
        <v>31284.99</v>
      </c>
      <c r="O159" s="235">
        <f>+I159-N159</f>
        <v>113715.01</v>
      </c>
      <c r="P159" s="236" t="s">
        <v>60</v>
      </c>
      <c r="Q159" s="237" t="s">
        <v>209</v>
      </c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</row>
    <row r="160" spans="1:51" s="22" customFormat="1" ht="20.100000000000001" customHeight="1">
      <c r="C160" s="244">
        <v>148</v>
      </c>
      <c r="D160" s="51" t="s">
        <v>216</v>
      </c>
      <c r="E160" s="187" t="s">
        <v>381</v>
      </c>
      <c r="F160" s="187" t="s">
        <v>390</v>
      </c>
      <c r="G160" s="187" t="s">
        <v>360</v>
      </c>
      <c r="H160" s="234">
        <v>43252</v>
      </c>
      <c r="I160" s="235">
        <v>65000</v>
      </c>
      <c r="J160" s="235">
        <v>4427.58</v>
      </c>
      <c r="K160" s="235">
        <v>1865.5</v>
      </c>
      <c r="L160" s="235">
        <v>1976</v>
      </c>
      <c r="M160" s="235">
        <v>25</v>
      </c>
      <c r="N160" s="235">
        <v>8294.08</v>
      </c>
      <c r="O160" s="235">
        <v>56705.919999999998</v>
      </c>
      <c r="P160" s="236" t="s">
        <v>23</v>
      </c>
      <c r="Q160" s="237" t="s">
        <v>209</v>
      </c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</row>
    <row r="161" spans="3:51" s="22" customFormat="1" ht="20.100000000000001" customHeight="1">
      <c r="C161" s="243">
        <v>149</v>
      </c>
      <c r="D161" s="51" t="s">
        <v>217</v>
      </c>
      <c r="E161" s="187" t="s">
        <v>385</v>
      </c>
      <c r="F161" s="187" t="s">
        <v>390</v>
      </c>
      <c r="G161" s="187" t="s">
        <v>360</v>
      </c>
      <c r="H161" s="234">
        <v>43252</v>
      </c>
      <c r="I161" s="235">
        <v>65000</v>
      </c>
      <c r="J161" s="235">
        <v>4157.55</v>
      </c>
      <c r="K161" s="235">
        <v>1865.5</v>
      </c>
      <c r="L161" s="235">
        <v>1976</v>
      </c>
      <c r="M161" s="235">
        <v>1922.69</v>
      </c>
      <c r="N161" s="235">
        <v>9921.74</v>
      </c>
      <c r="O161" s="235">
        <v>55078.26</v>
      </c>
      <c r="P161" s="236" t="s">
        <v>23</v>
      </c>
      <c r="Q161" s="237" t="s">
        <v>209</v>
      </c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</row>
    <row r="162" spans="3:51" s="22" customFormat="1" ht="20.100000000000001" customHeight="1">
      <c r="C162" s="244">
        <v>150</v>
      </c>
      <c r="D162" s="51" t="s">
        <v>218</v>
      </c>
      <c r="E162" s="187" t="s">
        <v>377</v>
      </c>
      <c r="F162" s="187" t="s">
        <v>390</v>
      </c>
      <c r="G162" s="187" t="s">
        <v>360</v>
      </c>
      <c r="H162" s="234">
        <v>43101</v>
      </c>
      <c r="I162" s="235">
        <v>65000</v>
      </c>
      <c r="J162" s="235">
        <v>4427.58</v>
      </c>
      <c r="K162" s="235">
        <v>1865.5</v>
      </c>
      <c r="L162" s="235">
        <v>1976</v>
      </c>
      <c r="M162" s="235">
        <v>1025</v>
      </c>
      <c r="N162" s="235">
        <v>9294.08</v>
      </c>
      <c r="O162" s="235">
        <v>55705.919999999998</v>
      </c>
      <c r="P162" s="236" t="s">
        <v>23</v>
      </c>
      <c r="Q162" s="237" t="s">
        <v>208</v>
      </c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</row>
    <row r="163" spans="3:51" s="22" customFormat="1" ht="20.100000000000001" customHeight="1">
      <c r="C163" s="243">
        <v>151</v>
      </c>
      <c r="D163" s="51" t="s">
        <v>443</v>
      </c>
      <c r="E163" s="187" t="s">
        <v>379</v>
      </c>
      <c r="F163" s="187" t="s">
        <v>390</v>
      </c>
      <c r="G163" s="187" t="s">
        <v>275</v>
      </c>
      <c r="H163" s="234">
        <v>42766</v>
      </c>
      <c r="I163" s="235">
        <v>85000</v>
      </c>
      <c r="J163" s="235">
        <v>8576.99</v>
      </c>
      <c r="K163" s="235">
        <v>2439.5</v>
      </c>
      <c r="L163" s="235">
        <v>2584</v>
      </c>
      <c r="M163" s="235">
        <v>625</v>
      </c>
      <c r="N163" s="235">
        <f>+J163+K163+L163+M163</f>
        <v>14225.49</v>
      </c>
      <c r="O163" s="235">
        <f>+I163-N163</f>
        <v>70774.509999999995</v>
      </c>
      <c r="P163" s="236" t="s">
        <v>23</v>
      </c>
      <c r="Q163" s="237" t="s">
        <v>209</v>
      </c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</row>
    <row r="164" spans="3:51" s="22" customFormat="1" ht="20.100000000000001" customHeight="1">
      <c r="C164" s="244">
        <v>152</v>
      </c>
      <c r="D164" s="51" t="s">
        <v>444</v>
      </c>
      <c r="E164" s="187" t="s">
        <v>378</v>
      </c>
      <c r="F164" s="187" t="s">
        <v>390</v>
      </c>
      <c r="G164" s="187" t="s">
        <v>360</v>
      </c>
      <c r="H164" s="234">
        <v>42766</v>
      </c>
      <c r="I164" s="235">
        <v>65000</v>
      </c>
      <c r="J164" s="235">
        <v>4427.58</v>
      </c>
      <c r="K164" s="235">
        <v>1865.5</v>
      </c>
      <c r="L164" s="235">
        <v>1976</v>
      </c>
      <c r="M164" s="235">
        <v>25</v>
      </c>
      <c r="N164" s="235">
        <v>8294.08</v>
      </c>
      <c r="O164" s="235">
        <v>56705.919999999998</v>
      </c>
      <c r="P164" s="236" t="s">
        <v>23</v>
      </c>
      <c r="Q164" s="237" t="s">
        <v>208</v>
      </c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</row>
    <row r="165" spans="3:51" s="22" customFormat="1" ht="20.100000000000001" customHeight="1">
      <c r="C165" s="243">
        <v>153</v>
      </c>
      <c r="D165" s="51" t="s">
        <v>445</v>
      </c>
      <c r="E165" s="187" t="s">
        <v>306</v>
      </c>
      <c r="F165" s="187" t="s">
        <v>316</v>
      </c>
      <c r="G165" s="187" t="s">
        <v>313</v>
      </c>
      <c r="H165" s="234">
        <v>35419</v>
      </c>
      <c r="I165" s="235">
        <v>80000</v>
      </c>
      <c r="J165" s="235">
        <v>7063.34</v>
      </c>
      <c r="K165" s="235">
        <v>2296</v>
      </c>
      <c r="L165" s="235">
        <v>2432</v>
      </c>
      <c r="M165" s="235">
        <v>1375.12</v>
      </c>
      <c r="N165" s="235">
        <v>13166.46</v>
      </c>
      <c r="O165" s="235">
        <v>66833.539999999994</v>
      </c>
      <c r="P165" s="236" t="s">
        <v>60</v>
      </c>
      <c r="Q165" s="237" t="s">
        <v>209</v>
      </c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</row>
    <row r="166" spans="3:51" s="22" customFormat="1" ht="20.100000000000001" customHeight="1">
      <c r="C166" s="162"/>
      <c r="D166" s="162"/>
      <c r="E166" s="163" t="s">
        <v>181</v>
      </c>
      <c r="F166" s="164"/>
      <c r="G166" s="164"/>
      <c r="H166" s="164"/>
      <c r="I166" s="193">
        <f>SUM(I13:I165)</f>
        <v>10397940.74</v>
      </c>
      <c r="J166" s="193">
        <f t="shared" ref="J166:O166" si="0">SUM(J13:J165)</f>
        <v>976722.4</v>
      </c>
      <c r="K166" s="193">
        <f t="shared" si="0"/>
        <v>298420.92999999988</v>
      </c>
      <c r="L166" s="193">
        <f t="shared" si="0"/>
        <v>307368.79999999993</v>
      </c>
      <c r="M166" s="193">
        <f t="shared" si="0"/>
        <v>211675.75</v>
      </c>
      <c r="N166" s="193">
        <f t="shared" si="0"/>
        <v>1794187.8800000006</v>
      </c>
      <c r="O166" s="193">
        <f t="shared" si="0"/>
        <v>8603752.8599999975</v>
      </c>
      <c r="P166" s="165"/>
      <c r="Q166" s="165"/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</row>
    <row r="167" spans="3:51" s="22" customFormat="1" ht="20.100000000000001" customHeight="1">
      <c r="C167" s="133"/>
      <c r="D167" s="133"/>
      <c r="E167" s="166"/>
      <c r="F167" s="166"/>
      <c r="G167" s="166"/>
      <c r="H167" s="166"/>
      <c r="I167" s="166"/>
      <c r="J167" s="37"/>
      <c r="K167" s="37"/>
      <c r="L167" s="37"/>
      <c r="M167" s="37"/>
      <c r="N167" s="37"/>
      <c r="O167" s="37"/>
      <c r="P167" s="37"/>
      <c r="Q167" s="37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</row>
    <row r="168" spans="3:51" s="22" customFormat="1" ht="20.100000000000001" customHeight="1">
      <c r="C168" s="24"/>
      <c r="D168" s="52" t="s">
        <v>5</v>
      </c>
      <c r="E168" s="53"/>
      <c r="F168" s="53"/>
      <c r="G168" s="53"/>
      <c r="H168" s="25"/>
      <c r="I168" s="55"/>
      <c r="J168" s="75"/>
      <c r="K168" s="26"/>
      <c r="L168" s="26"/>
      <c r="M168" s="59"/>
      <c r="N168" s="59"/>
      <c r="O168" s="59"/>
      <c r="P168" s="26"/>
      <c r="Q168" s="108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</row>
    <row r="169" spans="3:51" s="22" customFormat="1" ht="20.100000000000001" customHeight="1">
      <c r="C169" s="24"/>
      <c r="D169" s="53" t="s">
        <v>16</v>
      </c>
      <c r="E169" s="54"/>
      <c r="F169" s="54"/>
      <c r="G169" s="53"/>
      <c r="H169" s="2"/>
      <c r="I169" s="57"/>
      <c r="J169" s="3"/>
      <c r="K169" s="3"/>
      <c r="L169" s="26"/>
      <c r="M169" s="26"/>
      <c r="N169" s="26"/>
      <c r="O169" s="26"/>
      <c r="P169" s="26"/>
      <c r="Q169" s="108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</row>
    <row r="170" spans="3:51" s="22" customFormat="1" ht="20.100000000000001" customHeight="1">
      <c r="C170" s="24"/>
      <c r="D170" s="54" t="s">
        <v>220</v>
      </c>
      <c r="E170" s="54"/>
      <c r="F170" s="54"/>
      <c r="G170" s="53"/>
      <c r="H170" s="2"/>
      <c r="I170" s="58"/>
      <c r="J170" s="2"/>
      <c r="K170" s="3"/>
      <c r="L170" s="26"/>
      <c r="M170" s="26"/>
      <c r="N170" s="26"/>
      <c r="O170" s="26"/>
      <c r="P170" s="26"/>
      <c r="Q170" s="108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</row>
    <row r="171" spans="3:51" s="22" customFormat="1" ht="20.100000000000001" customHeight="1">
      <c r="C171" s="24"/>
      <c r="D171" s="54" t="s">
        <v>221</v>
      </c>
      <c r="E171" s="54"/>
      <c r="F171" s="54"/>
      <c r="G171" s="53"/>
      <c r="H171" s="2"/>
      <c r="I171" s="2"/>
      <c r="J171" s="2"/>
      <c r="K171" s="3"/>
      <c r="L171" s="26"/>
      <c r="M171" s="26"/>
      <c r="N171" s="26"/>
      <c r="O171" s="26"/>
      <c r="P171" s="26"/>
      <c r="Q171" s="108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</row>
    <row r="172" spans="3:51" s="22" customFormat="1" ht="27" customHeight="1">
      <c r="C172" s="24"/>
      <c r="D172" s="4"/>
      <c r="E172" s="4"/>
      <c r="F172" s="4"/>
      <c r="G172" s="2"/>
      <c r="H172" s="2"/>
      <c r="I172" s="2"/>
      <c r="J172" s="2"/>
      <c r="K172" s="3"/>
      <c r="L172" s="26"/>
      <c r="M172" s="26"/>
      <c r="N172" s="26"/>
      <c r="O172" s="26"/>
      <c r="P172" s="26"/>
      <c r="Q172" s="108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</row>
    <row r="173" spans="3:51" s="22" customFormat="1" ht="20.100000000000001" customHeight="1">
      <c r="C173" s="24"/>
      <c r="D173" s="128"/>
      <c r="E173" s="128"/>
      <c r="F173" s="128"/>
      <c r="G173" s="128"/>
      <c r="H173" s="128"/>
      <c r="I173" s="128"/>
      <c r="J173" s="128"/>
      <c r="K173" s="128"/>
      <c r="L173" s="26"/>
      <c r="M173" s="26"/>
      <c r="N173" s="26"/>
      <c r="O173" s="26"/>
      <c r="P173" s="26"/>
      <c r="Q173" s="108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</row>
    <row r="174" spans="3:51" s="22" customFormat="1" ht="20.100000000000001" customHeight="1">
      <c r="C174" s="24"/>
      <c r="D174" s="77"/>
      <c r="E174" s="77"/>
      <c r="F174" s="77"/>
      <c r="G174" s="77"/>
      <c r="H174" s="77"/>
      <c r="I174" s="77"/>
      <c r="J174" s="77"/>
      <c r="K174" s="77"/>
      <c r="L174" s="26"/>
      <c r="M174" s="26"/>
      <c r="N174" s="26"/>
      <c r="O174" s="26"/>
      <c r="P174" s="26"/>
      <c r="Q174" s="108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</row>
    <row r="175" spans="3:51" s="22" customFormat="1" ht="20.100000000000001" customHeight="1">
      <c r="C175" s="24"/>
      <c r="D175" s="27"/>
      <c r="E175" s="25"/>
      <c r="F175" s="25"/>
      <c r="G175" s="25"/>
      <c r="H175" s="25"/>
      <c r="I175" s="25"/>
      <c r="J175" s="25"/>
      <c r="K175" s="26"/>
      <c r="L175" s="26"/>
      <c r="M175" s="26"/>
      <c r="N175" s="26"/>
      <c r="O175" s="26"/>
      <c r="P175" s="26"/>
      <c r="Q175" s="108"/>
      <c r="R175" s="109"/>
      <c r="S175" s="109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</row>
    <row r="176" spans="3:51" s="22" customFormat="1" ht="23.25">
      <c r="C176" s="29"/>
      <c r="D176" s="114" t="s">
        <v>190</v>
      </c>
      <c r="E176" s="115"/>
      <c r="G176" s="30"/>
      <c r="H176" s="30"/>
      <c r="I176" s="31"/>
      <c r="J176" s="31"/>
      <c r="K176" s="29"/>
      <c r="L176" s="32"/>
      <c r="M176" s="30"/>
      <c r="N176" s="30"/>
      <c r="O176" s="30"/>
      <c r="P176" s="30"/>
      <c r="Q176" s="108"/>
      <c r="R176" s="110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</row>
    <row r="177" spans="3:51" ht="23.25">
      <c r="C177" s="29"/>
      <c r="D177" s="33" t="s">
        <v>191</v>
      </c>
      <c r="E177" s="22"/>
      <c r="G177" s="30"/>
      <c r="H177" s="30"/>
      <c r="I177" s="31"/>
      <c r="J177" s="31"/>
      <c r="K177" s="29"/>
      <c r="L177" s="32"/>
      <c r="M177" s="30"/>
      <c r="N177" s="30"/>
      <c r="O177" s="30"/>
      <c r="P177" s="30"/>
    </row>
    <row r="178" spans="3:51" ht="20.25" customHeight="1"/>
    <row r="179" spans="3:51" ht="20.25" customHeight="1"/>
    <row r="181" spans="3:51" ht="14.25" customHeight="1"/>
    <row r="182" spans="3:51" ht="17.25" hidden="1" customHeight="1">
      <c r="Q182" s="111"/>
    </row>
    <row r="183" spans="3:51" s="22" customFormat="1" ht="17.25" customHeight="1">
      <c r="C183"/>
      <c r="D183"/>
      <c r="E183"/>
      <c r="G183"/>
      <c r="I183"/>
      <c r="J183"/>
      <c r="K183"/>
      <c r="L183"/>
      <c r="M183"/>
      <c r="N183"/>
      <c r="O183"/>
      <c r="Q183" s="111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</row>
    <row r="185" spans="3:51" s="29" customFormat="1">
      <c r="C185"/>
      <c r="D185"/>
      <c r="E185"/>
      <c r="F185" s="22"/>
      <c r="G185"/>
      <c r="H185" s="22"/>
      <c r="I185"/>
      <c r="J185"/>
      <c r="K185"/>
      <c r="L185"/>
      <c r="M185"/>
      <c r="N185"/>
      <c r="O185"/>
      <c r="P185" s="22"/>
      <c r="Q185" s="108"/>
      <c r="R185" s="111"/>
      <c r="S185" s="111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</row>
    <row r="186" spans="3:51" s="29" customFormat="1">
      <c r="C186"/>
      <c r="D186"/>
      <c r="E186"/>
      <c r="F186" s="22"/>
      <c r="G186"/>
      <c r="H186" s="22"/>
      <c r="I186"/>
      <c r="J186"/>
      <c r="K186"/>
      <c r="L186"/>
      <c r="M186"/>
      <c r="N186"/>
      <c r="O186"/>
      <c r="P186" s="22"/>
      <c r="Q186" s="108"/>
      <c r="R186" s="111"/>
      <c r="S186" s="111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</row>
    <row r="197" spans="6:6">
      <c r="F197"/>
    </row>
  </sheetData>
  <sortState ref="E13:Q166">
    <sortCondition ref="E13"/>
  </sortState>
  <mergeCells count="16">
    <mergeCell ref="Q9:Q11"/>
    <mergeCell ref="P9:P11"/>
    <mergeCell ref="N9:N11"/>
    <mergeCell ref="M10:M11"/>
    <mergeCell ref="L10:L11"/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</mergeCells>
  <phoneticPr fontId="4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23"/>
  <sheetViews>
    <sheetView topLeftCell="A47" zoomScale="50" zoomScaleNormal="50" workbookViewId="0">
      <selection activeCell="H47" sqref="H47"/>
    </sheetView>
  </sheetViews>
  <sheetFormatPr baseColWidth="10" defaultColWidth="9.140625" defaultRowHeight="15.75"/>
  <cols>
    <col min="1" max="1" width="2.7109375" style="22" customWidth="1"/>
    <col min="2" max="2" width="5.7109375" style="22" customWidth="1"/>
    <col min="3" max="3" width="13.7109375" style="22" customWidth="1"/>
    <col min="4" max="4" width="53.140625" style="22" customWidth="1"/>
    <col min="5" max="5" width="128" style="22" customWidth="1"/>
    <col min="6" max="6" width="47.28515625" style="66" customWidth="1"/>
    <col min="7" max="7" width="19.28515625" style="132" customWidth="1"/>
    <col min="8" max="8" width="17.85546875" style="132" customWidth="1"/>
    <col min="9" max="9" width="21.85546875" style="22" bestFit="1" customWidth="1"/>
    <col min="10" max="10" width="22.140625" style="200" customWidth="1"/>
    <col min="11" max="11" width="23.7109375" style="200" customWidth="1"/>
    <col min="12" max="12" width="20.28515625" style="200" customWidth="1"/>
    <col min="13" max="13" width="18.42578125" style="200" customWidth="1"/>
    <col min="14" max="14" width="20.7109375" style="200" customWidth="1"/>
    <col min="15" max="15" width="22.140625" style="200" customWidth="1"/>
    <col min="16" max="16" width="19.28515625" style="22" customWidth="1"/>
    <col min="17" max="17" width="10.85546875" style="22" customWidth="1"/>
    <col min="18" max="18" width="10.5703125" style="22" customWidth="1"/>
    <col min="19" max="16384" width="9.140625" style="22"/>
  </cols>
  <sheetData>
    <row r="2" spans="2:19" ht="28.5">
      <c r="C2" s="293" t="s">
        <v>6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41"/>
    </row>
    <row r="3" spans="2:19" ht="28.5">
      <c r="C3" s="293" t="s">
        <v>634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42"/>
    </row>
    <row r="4" spans="2:19" ht="18.75" thickBot="1">
      <c r="C4" s="130"/>
      <c r="D4" s="130"/>
      <c r="E4" s="130"/>
      <c r="F4" s="130"/>
      <c r="G4" s="130"/>
      <c r="H4" s="130"/>
      <c r="I4" s="130"/>
      <c r="J4" s="195"/>
      <c r="K4" s="195"/>
      <c r="L4" s="195"/>
      <c r="M4" s="195"/>
      <c r="N4" s="195"/>
      <c r="O4" s="195"/>
      <c r="P4" s="130"/>
    </row>
    <row r="5" spans="2:19" ht="50.25" customHeight="1">
      <c r="B5" s="12"/>
      <c r="C5" s="294" t="s">
        <v>0</v>
      </c>
      <c r="D5" s="287" t="s">
        <v>14</v>
      </c>
      <c r="E5" s="287" t="s">
        <v>20</v>
      </c>
      <c r="F5" s="72"/>
      <c r="G5" s="294" t="s">
        <v>22</v>
      </c>
      <c r="H5" s="294" t="s">
        <v>21</v>
      </c>
      <c r="I5" s="290" t="s">
        <v>1</v>
      </c>
      <c r="J5" s="297" t="s">
        <v>2</v>
      </c>
      <c r="K5" s="202" t="s">
        <v>3</v>
      </c>
      <c r="L5" s="205"/>
      <c r="M5" s="207"/>
      <c r="N5" s="304" t="s">
        <v>12</v>
      </c>
      <c r="O5" s="299" t="s">
        <v>4</v>
      </c>
      <c r="P5" s="285" t="s">
        <v>17</v>
      </c>
      <c r="Q5" s="285" t="s">
        <v>210</v>
      </c>
    </row>
    <row r="6" spans="2:19" ht="21">
      <c r="B6" s="12"/>
      <c r="C6" s="295"/>
      <c r="D6" s="288"/>
      <c r="E6" s="288"/>
      <c r="F6" s="73" t="s">
        <v>15</v>
      </c>
      <c r="G6" s="295"/>
      <c r="H6" s="295"/>
      <c r="I6" s="291"/>
      <c r="J6" s="298"/>
      <c r="K6" s="301" t="s">
        <v>183</v>
      </c>
      <c r="L6" s="303" t="s">
        <v>182</v>
      </c>
      <c r="M6" s="208" t="s">
        <v>8</v>
      </c>
      <c r="N6" s="305"/>
      <c r="O6" s="300"/>
      <c r="P6" s="286"/>
      <c r="Q6" s="286"/>
    </row>
    <row r="7" spans="2:19" ht="88.5" customHeight="1" thickBot="1">
      <c r="B7" s="12"/>
      <c r="C7" s="296"/>
      <c r="D7" s="289"/>
      <c r="E7" s="289"/>
      <c r="F7" s="74"/>
      <c r="G7" s="296"/>
      <c r="H7" s="296"/>
      <c r="I7" s="292"/>
      <c r="J7" s="298"/>
      <c r="K7" s="302"/>
      <c r="L7" s="300"/>
      <c r="M7" s="209" t="s">
        <v>9</v>
      </c>
      <c r="N7" s="305"/>
      <c r="O7" s="300"/>
      <c r="P7" s="286"/>
      <c r="Q7" s="286"/>
    </row>
    <row r="8" spans="2:19" ht="17.25" thickBot="1">
      <c r="B8" s="21"/>
      <c r="C8" s="150"/>
      <c r="D8" s="151"/>
      <c r="E8" s="151"/>
      <c r="F8" s="152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177">
        <v>1</v>
      </c>
      <c r="C9" s="229" t="s">
        <v>24</v>
      </c>
      <c r="D9" s="247" t="s">
        <v>460</v>
      </c>
      <c r="E9" s="247" t="s">
        <v>195</v>
      </c>
      <c r="F9" s="247" t="s">
        <v>260</v>
      </c>
      <c r="G9" s="248">
        <v>44575</v>
      </c>
      <c r="H9" s="248">
        <v>44756</v>
      </c>
      <c r="I9" s="249">
        <v>90000</v>
      </c>
      <c r="J9" s="250">
        <v>9753.1200000000008</v>
      </c>
      <c r="K9" s="250">
        <v>2583</v>
      </c>
      <c r="L9" s="250">
        <v>2736</v>
      </c>
      <c r="M9" s="250">
        <v>25</v>
      </c>
      <c r="N9" s="250">
        <v>15097.12</v>
      </c>
      <c r="O9" s="250">
        <v>74902.880000000005</v>
      </c>
      <c r="P9" s="251" t="s">
        <v>25</v>
      </c>
      <c r="Q9" s="252" t="s">
        <v>208</v>
      </c>
      <c r="R9" s="56"/>
      <c r="S9" s="56"/>
    </row>
    <row r="10" spans="2:19" ht="30" customHeight="1">
      <c r="B10" s="177">
        <v>2</v>
      </c>
      <c r="C10" s="229" t="s">
        <v>26</v>
      </c>
      <c r="D10" s="247" t="s">
        <v>474</v>
      </c>
      <c r="E10" s="188" t="s">
        <v>259</v>
      </c>
      <c r="F10" s="247" t="s">
        <v>260</v>
      </c>
      <c r="G10" s="248">
        <v>44440</v>
      </c>
      <c r="H10" s="248">
        <v>44621</v>
      </c>
      <c r="I10" s="249">
        <v>70000</v>
      </c>
      <c r="J10" s="249">
        <v>5368.48</v>
      </c>
      <c r="K10" s="249">
        <v>2009</v>
      </c>
      <c r="L10" s="249">
        <v>2128</v>
      </c>
      <c r="M10" s="249">
        <v>25</v>
      </c>
      <c r="N10" s="249">
        <v>9530.48</v>
      </c>
      <c r="O10" s="249">
        <v>60469.52</v>
      </c>
      <c r="P10" s="253" t="s">
        <v>25</v>
      </c>
      <c r="Q10" s="252" t="s">
        <v>208</v>
      </c>
      <c r="R10" s="56"/>
      <c r="S10" s="56"/>
    </row>
    <row r="11" spans="2:19" ht="30" customHeight="1">
      <c r="B11" s="230">
        <v>3</v>
      </c>
      <c r="C11" s="229" t="s">
        <v>27</v>
      </c>
      <c r="D11" s="188" t="s">
        <v>547</v>
      </c>
      <c r="E11" s="188" t="s">
        <v>408</v>
      </c>
      <c r="F11" s="247" t="s">
        <v>557</v>
      </c>
      <c r="G11" s="231">
        <v>44568</v>
      </c>
      <c r="H11" s="231">
        <v>44749</v>
      </c>
      <c r="I11" s="232">
        <v>35000</v>
      </c>
      <c r="J11" s="254">
        <v>0</v>
      </c>
      <c r="K11" s="232">
        <v>1004.5</v>
      </c>
      <c r="L11" s="232">
        <v>1064</v>
      </c>
      <c r="M11" s="232">
        <v>25</v>
      </c>
      <c r="N11" s="232">
        <v>2093.5</v>
      </c>
      <c r="O11" s="232">
        <v>32906.5</v>
      </c>
      <c r="P11" s="233" t="s">
        <v>25</v>
      </c>
      <c r="Q11" s="189" t="s">
        <v>209</v>
      </c>
      <c r="R11" s="56"/>
      <c r="S11" s="56"/>
    </row>
    <row r="12" spans="2:19" ht="30" customHeight="1">
      <c r="B12" s="177">
        <v>4</v>
      </c>
      <c r="C12" s="229" t="s">
        <v>28</v>
      </c>
      <c r="D12" s="188" t="s">
        <v>550</v>
      </c>
      <c r="E12" s="188" t="s">
        <v>408</v>
      </c>
      <c r="F12" s="247" t="s">
        <v>557</v>
      </c>
      <c r="G12" s="231">
        <v>44440</v>
      </c>
      <c r="H12" s="231">
        <v>44621</v>
      </c>
      <c r="I12" s="232">
        <v>35000</v>
      </c>
      <c r="J12" s="254">
        <v>0</v>
      </c>
      <c r="K12" s="232">
        <v>1004.5</v>
      </c>
      <c r="L12" s="232">
        <v>1064</v>
      </c>
      <c r="M12" s="232">
        <v>25</v>
      </c>
      <c r="N12" s="232">
        <v>2093.5</v>
      </c>
      <c r="O12" s="232">
        <v>32906.5</v>
      </c>
      <c r="P12" s="233" t="s">
        <v>25</v>
      </c>
      <c r="Q12" s="189" t="s">
        <v>209</v>
      </c>
      <c r="R12" s="56"/>
      <c r="S12" s="56"/>
    </row>
    <row r="13" spans="2:19" ht="30" customHeight="1">
      <c r="B13" s="177">
        <v>5</v>
      </c>
      <c r="C13" s="229" t="s">
        <v>29</v>
      </c>
      <c r="D13" s="188" t="s">
        <v>568</v>
      </c>
      <c r="E13" s="188" t="s">
        <v>441</v>
      </c>
      <c r="F13" s="247" t="s">
        <v>245</v>
      </c>
      <c r="G13" s="231">
        <v>44568</v>
      </c>
      <c r="H13" s="231">
        <v>44749</v>
      </c>
      <c r="I13" s="232">
        <v>40000</v>
      </c>
      <c r="J13" s="249">
        <v>240.13</v>
      </c>
      <c r="K13" s="232">
        <v>1148</v>
      </c>
      <c r="L13" s="232">
        <v>1216</v>
      </c>
      <c r="M13" s="232">
        <v>1375.12</v>
      </c>
      <c r="N13" s="232">
        <f>+J13+K13+L13+M13</f>
        <v>3979.25</v>
      </c>
      <c r="O13" s="232">
        <f>+I13-N13</f>
        <v>36020.75</v>
      </c>
      <c r="P13" s="233" t="s">
        <v>25</v>
      </c>
      <c r="Q13" s="189" t="s">
        <v>208</v>
      </c>
      <c r="R13" s="56"/>
      <c r="S13" s="56"/>
    </row>
    <row r="14" spans="2:19" ht="30" customHeight="1">
      <c r="B14" s="230">
        <v>6</v>
      </c>
      <c r="C14" s="229" t="s">
        <v>30</v>
      </c>
      <c r="D14" s="188" t="s">
        <v>563</v>
      </c>
      <c r="E14" s="188" t="s">
        <v>434</v>
      </c>
      <c r="F14" s="247" t="s">
        <v>500</v>
      </c>
      <c r="G14" s="231">
        <v>44440</v>
      </c>
      <c r="H14" s="231">
        <v>44621</v>
      </c>
      <c r="I14" s="232">
        <v>100000</v>
      </c>
      <c r="J14" s="249">
        <v>12105.37</v>
      </c>
      <c r="K14" s="232">
        <v>2870</v>
      </c>
      <c r="L14" s="232">
        <v>3040</v>
      </c>
      <c r="M14" s="232">
        <v>3016.55</v>
      </c>
      <c r="N14" s="232">
        <f>+J14+K14+L14+M14</f>
        <v>21031.920000000002</v>
      </c>
      <c r="O14" s="232">
        <f>+I14-N14</f>
        <v>78968.08</v>
      </c>
      <c r="P14" s="233" t="s">
        <v>25</v>
      </c>
      <c r="Q14" s="189" t="s">
        <v>208</v>
      </c>
      <c r="R14" s="56"/>
      <c r="S14" s="56"/>
    </row>
    <row r="15" spans="2:19" ht="30" customHeight="1">
      <c r="B15" s="177">
        <v>7</v>
      </c>
      <c r="C15" s="229" t="s">
        <v>31</v>
      </c>
      <c r="D15" s="188" t="s">
        <v>624</v>
      </c>
      <c r="E15" s="188" t="s">
        <v>408</v>
      </c>
      <c r="F15" s="247" t="s">
        <v>260</v>
      </c>
      <c r="G15" s="231">
        <v>44487</v>
      </c>
      <c r="H15" s="231">
        <v>44669</v>
      </c>
      <c r="I15" s="232">
        <v>65000</v>
      </c>
      <c r="J15" s="249">
        <v>4427.58</v>
      </c>
      <c r="K15" s="232">
        <v>1865.5</v>
      </c>
      <c r="L15" s="232">
        <v>1976</v>
      </c>
      <c r="M15" s="232">
        <v>25</v>
      </c>
      <c r="N15" s="232">
        <v>8294.08</v>
      </c>
      <c r="O15" s="232">
        <v>56705.919999999998</v>
      </c>
      <c r="P15" s="233" t="s">
        <v>25</v>
      </c>
      <c r="Q15" s="189" t="s">
        <v>209</v>
      </c>
      <c r="R15" s="56"/>
      <c r="S15" s="56"/>
    </row>
    <row r="16" spans="2:19" ht="30" customHeight="1">
      <c r="B16" s="177">
        <v>8</v>
      </c>
      <c r="C16" s="229" t="s">
        <v>32</v>
      </c>
      <c r="D16" s="188" t="s">
        <v>520</v>
      </c>
      <c r="E16" s="188" t="s">
        <v>344</v>
      </c>
      <c r="F16" s="247" t="s">
        <v>521</v>
      </c>
      <c r="G16" s="231">
        <v>44453</v>
      </c>
      <c r="H16" s="231">
        <v>44634</v>
      </c>
      <c r="I16" s="232">
        <v>75000</v>
      </c>
      <c r="J16" s="249">
        <v>5769.33</v>
      </c>
      <c r="K16" s="232">
        <v>2152.5</v>
      </c>
      <c r="L16" s="232">
        <v>2280</v>
      </c>
      <c r="M16" s="232">
        <v>2725.24</v>
      </c>
      <c r="N16" s="232">
        <f>+J16+K16+L16+M16</f>
        <v>12927.07</v>
      </c>
      <c r="O16" s="232">
        <f>+I16-N16</f>
        <v>62072.93</v>
      </c>
      <c r="P16" s="233" t="s">
        <v>25</v>
      </c>
      <c r="Q16" s="189" t="s">
        <v>209</v>
      </c>
      <c r="R16" s="56"/>
      <c r="S16" s="56"/>
    </row>
    <row r="17" spans="2:19" ht="30" customHeight="1">
      <c r="B17" s="230">
        <v>9</v>
      </c>
      <c r="C17" s="229" t="s">
        <v>33</v>
      </c>
      <c r="D17" s="188" t="s">
        <v>595</v>
      </c>
      <c r="E17" s="188" t="s">
        <v>422</v>
      </c>
      <c r="F17" s="247" t="s">
        <v>295</v>
      </c>
      <c r="G17" s="231">
        <v>44470</v>
      </c>
      <c r="H17" s="231">
        <v>44652</v>
      </c>
      <c r="I17" s="232">
        <v>65000</v>
      </c>
      <c r="J17" s="232">
        <v>4427.58</v>
      </c>
      <c r="K17" s="232">
        <v>1865.5</v>
      </c>
      <c r="L17" s="232">
        <v>1976</v>
      </c>
      <c r="M17" s="232">
        <v>25</v>
      </c>
      <c r="N17" s="232">
        <v>8294.08</v>
      </c>
      <c r="O17" s="232">
        <v>56705.919999999998</v>
      </c>
      <c r="P17" s="233" t="s">
        <v>25</v>
      </c>
      <c r="Q17" s="189" t="s">
        <v>209</v>
      </c>
      <c r="R17" s="56"/>
      <c r="S17" s="56"/>
    </row>
    <row r="18" spans="2:19" ht="30" customHeight="1">
      <c r="B18" s="177">
        <v>10</v>
      </c>
      <c r="C18" s="229" t="s">
        <v>34</v>
      </c>
      <c r="D18" s="188" t="s">
        <v>542</v>
      </c>
      <c r="E18" s="188" t="s">
        <v>397</v>
      </c>
      <c r="F18" s="247" t="s">
        <v>500</v>
      </c>
      <c r="G18" s="231">
        <v>44440</v>
      </c>
      <c r="H18" s="231">
        <v>44621</v>
      </c>
      <c r="I18" s="232">
        <v>125000</v>
      </c>
      <c r="J18" s="232">
        <v>17985.990000000002</v>
      </c>
      <c r="K18" s="232">
        <v>3587.5</v>
      </c>
      <c r="L18" s="232">
        <v>3800</v>
      </c>
      <c r="M18" s="232">
        <v>1275</v>
      </c>
      <c r="N18" s="232">
        <v>26648.49</v>
      </c>
      <c r="O18" s="232">
        <v>98351.51</v>
      </c>
      <c r="P18" s="233" t="s">
        <v>25</v>
      </c>
      <c r="Q18" s="189" t="s">
        <v>208</v>
      </c>
      <c r="R18" s="56"/>
      <c r="S18" s="56"/>
    </row>
    <row r="19" spans="2:19" ht="30" customHeight="1">
      <c r="B19" s="177">
        <v>11</v>
      </c>
      <c r="C19" s="229" t="s">
        <v>35</v>
      </c>
      <c r="D19" s="188" t="s">
        <v>510</v>
      </c>
      <c r="E19" s="188" t="s">
        <v>304</v>
      </c>
      <c r="F19" s="247" t="s">
        <v>515</v>
      </c>
      <c r="G19" s="231">
        <v>44446</v>
      </c>
      <c r="H19" s="231">
        <v>44627</v>
      </c>
      <c r="I19" s="232">
        <v>135000</v>
      </c>
      <c r="J19" s="232">
        <v>20338.240000000002</v>
      </c>
      <c r="K19" s="232">
        <v>3874.5</v>
      </c>
      <c r="L19" s="232">
        <v>4104</v>
      </c>
      <c r="M19" s="232">
        <v>25</v>
      </c>
      <c r="N19" s="232">
        <v>28341.74</v>
      </c>
      <c r="O19" s="232">
        <v>106658.26</v>
      </c>
      <c r="P19" s="233" t="s">
        <v>25</v>
      </c>
      <c r="Q19" s="189" t="s">
        <v>208</v>
      </c>
      <c r="R19" s="56"/>
      <c r="S19" s="56"/>
    </row>
    <row r="20" spans="2:19" ht="30" customHeight="1">
      <c r="B20" s="230">
        <v>12</v>
      </c>
      <c r="C20" s="229" t="s">
        <v>36</v>
      </c>
      <c r="D20" s="188" t="s">
        <v>505</v>
      </c>
      <c r="E20" s="188" t="s">
        <v>296</v>
      </c>
      <c r="F20" s="247" t="s">
        <v>507</v>
      </c>
      <c r="G20" s="231">
        <v>44440</v>
      </c>
      <c r="H20" s="231">
        <v>44621</v>
      </c>
      <c r="I20" s="232">
        <v>80000</v>
      </c>
      <c r="J20" s="249">
        <v>7063.34</v>
      </c>
      <c r="K20" s="232">
        <v>2296</v>
      </c>
      <c r="L20" s="232">
        <v>2432</v>
      </c>
      <c r="M20" s="232">
        <v>11375.12</v>
      </c>
      <c r="N20" s="232">
        <f>+J20+K20+L20+M20</f>
        <v>23166.46</v>
      </c>
      <c r="O20" s="232">
        <f>+I20-N20</f>
        <v>56833.54</v>
      </c>
      <c r="P20" s="233" t="s">
        <v>25</v>
      </c>
      <c r="Q20" s="189" t="s">
        <v>209</v>
      </c>
      <c r="R20" s="56"/>
      <c r="S20" s="56"/>
    </row>
    <row r="21" spans="2:19" ht="30" customHeight="1">
      <c r="B21" s="177">
        <v>13</v>
      </c>
      <c r="C21" s="229" t="s">
        <v>37</v>
      </c>
      <c r="D21" s="188" t="s">
        <v>566</v>
      </c>
      <c r="E21" s="188" t="s">
        <v>441</v>
      </c>
      <c r="F21" s="247" t="s">
        <v>260</v>
      </c>
      <c r="G21" s="255">
        <v>44484</v>
      </c>
      <c r="H21" s="255">
        <v>44666</v>
      </c>
      <c r="I21" s="232">
        <v>65000</v>
      </c>
      <c r="J21" s="232">
        <v>4427.58</v>
      </c>
      <c r="K21" s="232">
        <v>1865.5</v>
      </c>
      <c r="L21" s="232">
        <v>1976</v>
      </c>
      <c r="M21" s="232">
        <v>1025</v>
      </c>
      <c r="N21" s="232">
        <v>9294.08</v>
      </c>
      <c r="O21" s="232">
        <v>55705.919999999998</v>
      </c>
      <c r="P21" s="233" t="s">
        <v>25</v>
      </c>
      <c r="Q21" s="189" t="s">
        <v>209</v>
      </c>
      <c r="R21" s="56"/>
      <c r="S21" s="56"/>
    </row>
    <row r="22" spans="2:19" ht="30" customHeight="1">
      <c r="B22" s="177">
        <v>14</v>
      </c>
      <c r="C22" s="229" t="s">
        <v>38</v>
      </c>
      <c r="D22" s="188" t="s">
        <v>596</v>
      </c>
      <c r="E22" s="188" t="s">
        <v>408</v>
      </c>
      <c r="F22" s="247" t="s">
        <v>597</v>
      </c>
      <c r="G22" s="255">
        <v>44487</v>
      </c>
      <c r="H22" s="255">
        <v>44669</v>
      </c>
      <c r="I22" s="232">
        <v>35000</v>
      </c>
      <c r="J22" s="254">
        <v>0</v>
      </c>
      <c r="K22" s="232">
        <v>1004.5</v>
      </c>
      <c r="L22" s="232">
        <v>1064</v>
      </c>
      <c r="M22" s="232">
        <v>25</v>
      </c>
      <c r="N22" s="232">
        <v>2093.5</v>
      </c>
      <c r="O22" s="232">
        <v>32906.5</v>
      </c>
      <c r="P22" s="233" t="s">
        <v>25</v>
      </c>
      <c r="Q22" s="189" t="s">
        <v>208</v>
      </c>
      <c r="R22" s="56"/>
      <c r="S22" s="56"/>
    </row>
    <row r="23" spans="2:19" ht="30" customHeight="1">
      <c r="B23" s="230">
        <v>15</v>
      </c>
      <c r="C23" s="229" t="s">
        <v>39</v>
      </c>
      <c r="D23" s="188" t="s">
        <v>482</v>
      </c>
      <c r="E23" s="188" t="s">
        <v>277</v>
      </c>
      <c r="F23" s="247" t="s">
        <v>496</v>
      </c>
      <c r="G23" s="231">
        <v>44454</v>
      </c>
      <c r="H23" s="231">
        <v>44621</v>
      </c>
      <c r="I23" s="232">
        <v>75000</v>
      </c>
      <c r="J23" s="249">
        <v>6309.38</v>
      </c>
      <c r="K23" s="232">
        <v>2152.5</v>
      </c>
      <c r="L23" s="232">
        <v>2280</v>
      </c>
      <c r="M23" s="232">
        <v>5025</v>
      </c>
      <c r="N23" s="232">
        <v>15766.88</v>
      </c>
      <c r="O23" s="232">
        <v>59233.120000000003</v>
      </c>
      <c r="P23" s="233" t="s">
        <v>25</v>
      </c>
      <c r="Q23" s="189" t="s">
        <v>209</v>
      </c>
      <c r="R23" s="56"/>
      <c r="S23" s="56"/>
    </row>
    <row r="24" spans="2:19" ht="30" customHeight="1">
      <c r="B24" s="177">
        <v>16</v>
      </c>
      <c r="C24" s="229" t="s">
        <v>40</v>
      </c>
      <c r="D24" s="188" t="s">
        <v>532</v>
      </c>
      <c r="E24" s="188" t="s">
        <v>373</v>
      </c>
      <c r="F24" s="247" t="s">
        <v>537</v>
      </c>
      <c r="G24" s="231">
        <v>44554</v>
      </c>
      <c r="H24" s="231">
        <v>44736</v>
      </c>
      <c r="I24" s="232">
        <v>65000</v>
      </c>
      <c r="J24" s="232">
        <v>4427.58</v>
      </c>
      <c r="K24" s="232">
        <v>1865.5</v>
      </c>
      <c r="L24" s="232">
        <v>1976</v>
      </c>
      <c r="M24" s="232">
        <v>25</v>
      </c>
      <c r="N24" s="232">
        <v>8294.08</v>
      </c>
      <c r="O24" s="232">
        <v>56705.919999999998</v>
      </c>
      <c r="P24" s="233" t="s">
        <v>25</v>
      </c>
      <c r="Q24" s="189" t="s">
        <v>208</v>
      </c>
      <c r="R24" s="56"/>
      <c r="S24" s="56"/>
    </row>
    <row r="25" spans="2:19" ht="30" customHeight="1">
      <c r="B25" s="177">
        <v>17</v>
      </c>
      <c r="C25" s="229" t="s">
        <v>41</v>
      </c>
      <c r="D25" s="188" t="s">
        <v>552</v>
      </c>
      <c r="E25" s="188" t="s">
        <v>408</v>
      </c>
      <c r="F25" s="247" t="s">
        <v>557</v>
      </c>
      <c r="G25" s="231">
        <v>44566</v>
      </c>
      <c r="H25" s="231">
        <v>44747</v>
      </c>
      <c r="I25" s="232">
        <v>35000</v>
      </c>
      <c r="J25" s="254">
        <v>0</v>
      </c>
      <c r="K25" s="232">
        <v>1004.5</v>
      </c>
      <c r="L25" s="232">
        <v>1064</v>
      </c>
      <c r="M25" s="232">
        <v>2025</v>
      </c>
      <c r="N25" s="232">
        <v>4093.5</v>
      </c>
      <c r="O25" s="232">
        <v>30906.5</v>
      </c>
      <c r="P25" s="233" t="s">
        <v>25</v>
      </c>
      <c r="Q25" s="189" t="s">
        <v>208</v>
      </c>
      <c r="R25" s="56"/>
      <c r="S25" s="56"/>
    </row>
    <row r="26" spans="2:19" s="191" customFormat="1" ht="30" customHeight="1">
      <c r="B26" s="230">
        <v>18</v>
      </c>
      <c r="C26" s="229" t="s">
        <v>42</v>
      </c>
      <c r="D26" s="188" t="s">
        <v>526</v>
      </c>
      <c r="E26" s="188" t="s">
        <v>422</v>
      </c>
      <c r="F26" s="247" t="s">
        <v>598</v>
      </c>
      <c r="G26" s="231">
        <v>44566</v>
      </c>
      <c r="H26" s="231">
        <v>44747</v>
      </c>
      <c r="I26" s="232">
        <v>65000</v>
      </c>
      <c r="J26" s="232">
        <v>4427.58</v>
      </c>
      <c r="K26" s="232">
        <v>1865.5</v>
      </c>
      <c r="L26" s="232">
        <v>1976</v>
      </c>
      <c r="M26" s="232">
        <v>25</v>
      </c>
      <c r="N26" s="232">
        <v>8294.08</v>
      </c>
      <c r="O26" s="232">
        <v>56705.919999999998</v>
      </c>
      <c r="P26" s="233" t="s">
        <v>25</v>
      </c>
      <c r="Q26" s="189" t="s">
        <v>209</v>
      </c>
      <c r="R26" s="190"/>
      <c r="S26" s="190"/>
    </row>
    <row r="27" spans="2:19" ht="30" customHeight="1">
      <c r="B27" s="177">
        <v>19</v>
      </c>
      <c r="C27" s="229" t="s">
        <v>43</v>
      </c>
      <c r="D27" s="188" t="s">
        <v>576</v>
      </c>
      <c r="E27" s="188" t="s">
        <v>454</v>
      </c>
      <c r="F27" s="247" t="s">
        <v>580</v>
      </c>
      <c r="G27" s="231">
        <v>44440</v>
      </c>
      <c r="H27" s="231">
        <v>44621</v>
      </c>
      <c r="I27" s="232">
        <v>95000</v>
      </c>
      <c r="J27" s="249">
        <v>10591.71</v>
      </c>
      <c r="K27" s="232">
        <v>2726.5</v>
      </c>
      <c r="L27" s="232">
        <v>2888</v>
      </c>
      <c r="M27" s="232">
        <v>3271.63</v>
      </c>
      <c r="N27" s="232">
        <f>+J27+K27+L27+M27</f>
        <v>19477.84</v>
      </c>
      <c r="O27" s="232">
        <f>+I27-N27</f>
        <v>75522.16</v>
      </c>
      <c r="P27" s="233" t="s">
        <v>25</v>
      </c>
      <c r="Q27" s="189" t="s">
        <v>209</v>
      </c>
      <c r="R27" s="56"/>
      <c r="S27" s="56"/>
    </row>
    <row r="28" spans="2:19" ht="30" customHeight="1">
      <c r="B28" s="177">
        <v>20</v>
      </c>
      <c r="C28" s="229" t="s">
        <v>44</v>
      </c>
      <c r="D28" s="188" t="s">
        <v>538</v>
      </c>
      <c r="E28" s="188" t="s">
        <v>366</v>
      </c>
      <c r="F28" s="247" t="s">
        <v>502</v>
      </c>
      <c r="G28" s="255">
        <v>44476</v>
      </c>
      <c r="H28" s="255">
        <v>44658</v>
      </c>
      <c r="I28" s="232">
        <v>75000</v>
      </c>
      <c r="J28" s="232">
        <v>6309.38</v>
      </c>
      <c r="K28" s="232">
        <v>2152.5</v>
      </c>
      <c r="L28" s="232">
        <v>2280</v>
      </c>
      <c r="M28" s="232">
        <v>25</v>
      </c>
      <c r="N28" s="232">
        <v>10766.88</v>
      </c>
      <c r="O28" s="232">
        <v>64233.120000000003</v>
      </c>
      <c r="P28" s="233" t="s">
        <v>25</v>
      </c>
      <c r="Q28" s="189" t="s">
        <v>209</v>
      </c>
      <c r="R28" s="56"/>
      <c r="S28" s="56"/>
    </row>
    <row r="29" spans="2:19" ht="30" customHeight="1">
      <c r="B29" s="230">
        <v>21</v>
      </c>
      <c r="C29" s="229" t="s">
        <v>45</v>
      </c>
      <c r="D29" s="188" t="s">
        <v>567</v>
      </c>
      <c r="E29" s="188" t="s">
        <v>441</v>
      </c>
      <c r="F29" s="247" t="s">
        <v>260</v>
      </c>
      <c r="G29" s="255">
        <v>44484</v>
      </c>
      <c r="H29" s="255">
        <v>44666</v>
      </c>
      <c r="I29" s="232">
        <v>65000</v>
      </c>
      <c r="J29" s="249">
        <v>3887.53</v>
      </c>
      <c r="K29" s="232">
        <v>1865.5</v>
      </c>
      <c r="L29" s="232">
        <v>1976</v>
      </c>
      <c r="M29" s="232">
        <v>2725.24</v>
      </c>
      <c r="N29" s="232">
        <f>+J29+K29+L29+M29</f>
        <v>10454.27</v>
      </c>
      <c r="O29" s="232">
        <f>+I29-N29</f>
        <v>54545.729999999996</v>
      </c>
      <c r="P29" s="233" t="s">
        <v>25</v>
      </c>
      <c r="Q29" s="189" t="s">
        <v>209</v>
      </c>
      <c r="R29" s="56"/>
      <c r="S29" s="56"/>
    </row>
    <row r="30" spans="2:19" ht="30" customHeight="1">
      <c r="B30" s="177">
        <v>22</v>
      </c>
      <c r="C30" s="229" t="s">
        <v>46</v>
      </c>
      <c r="D30" s="188" t="s">
        <v>481</v>
      </c>
      <c r="E30" s="188" t="s">
        <v>277</v>
      </c>
      <c r="F30" s="247" t="s">
        <v>495</v>
      </c>
      <c r="G30" s="231">
        <v>44590</v>
      </c>
      <c r="H30" s="231">
        <v>44771</v>
      </c>
      <c r="I30" s="232">
        <v>80000</v>
      </c>
      <c r="J30" s="232">
        <v>7400.87</v>
      </c>
      <c r="K30" s="232">
        <v>2296</v>
      </c>
      <c r="L30" s="232">
        <v>2432</v>
      </c>
      <c r="M30" s="232">
        <v>25</v>
      </c>
      <c r="N30" s="232">
        <v>12153.87</v>
      </c>
      <c r="O30" s="232">
        <v>67846.13</v>
      </c>
      <c r="P30" s="233" t="s">
        <v>25</v>
      </c>
      <c r="Q30" s="189" t="s">
        <v>208</v>
      </c>
      <c r="R30" s="56"/>
      <c r="S30" s="56"/>
    </row>
    <row r="31" spans="2:19" ht="30" customHeight="1">
      <c r="B31" s="177">
        <v>23</v>
      </c>
      <c r="C31" s="229" t="s">
        <v>47</v>
      </c>
      <c r="D31" s="188" t="s">
        <v>478</v>
      </c>
      <c r="E31" s="188" t="s">
        <v>277</v>
      </c>
      <c r="F31" s="247" t="s">
        <v>274</v>
      </c>
      <c r="G31" s="255">
        <v>44611</v>
      </c>
      <c r="H31" s="255">
        <v>44792</v>
      </c>
      <c r="I31" s="232">
        <v>60000</v>
      </c>
      <c r="J31" s="249">
        <v>3486.68</v>
      </c>
      <c r="K31" s="232">
        <v>1722</v>
      </c>
      <c r="L31" s="232">
        <v>1824</v>
      </c>
      <c r="M31" s="232">
        <v>6025</v>
      </c>
      <c r="N31" s="232">
        <f>+J31+K31+L31+M31</f>
        <v>13057.68</v>
      </c>
      <c r="O31" s="232">
        <f>+I31-N31</f>
        <v>46942.32</v>
      </c>
      <c r="P31" s="233" t="s">
        <v>25</v>
      </c>
      <c r="Q31" s="189" t="s">
        <v>208</v>
      </c>
      <c r="R31" s="56"/>
      <c r="S31" s="56"/>
    </row>
    <row r="32" spans="2:19" s="191" customFormat="1" ht="30" customHeight="1">
      <c r="B32" s="230">
        <v>24</v>
      </c>
      <c r="C32" s="229" t="s">
        <v>48</v>
      </c>
      <c r="D32" s="188" t="s">
        <v>599</v>
      </c>
      <c r="E32" s="188" t="s">
        <v>422</v>
      </c>
      <c r="F32" s="247" t="s">
        <v>600</v>
      </c>
      <c r="G32" s="255">
        <v>44470</v>
      </c>
      <c r="H32" s="255">
        <v>44652</v>
      </c>
      <c r="I32" s="232">
        <v>42000</v>
      </c>
      <c r="J32" s="249">
        <v>724.92</v>
      </c>
      <c r="K32" s="232">
        <v>1205.4000000000001</v>
      </c>
      <c r="L32" s="232">
        <v>1276.8</v>
      </c>
      <c r="M32" s="232">
        <v>1938.67</v>
      </c>
      <c r="N32" s="232">
        <f>+J32+K32+L32+M32</f>
        <v>5145.79</v>
      </c>
      <c r="O32" s="232">
        <f>+I32-N32</f>
        <v>36854.21</v>
      </c>
      <c r="P32" s="233" t="s">
        <v>25</v>
      </c>
      <c r="Q32" s="189" t="s">
        <v>209</v>
      </c>
      <c r="R32" s="190"/>
      <c r="S32" s="190"/>
    </row>
    <row r="33" spans="2:19" ht="30" customHeight="1">
      <c r="B33" s="177">
        <v>25</v>
      </c>
      <c r="C33" s="229" t="s">
        <v>49</v>
      </c>
      <c r="D33" s="188" t="s">
        <v>488</v>
      </c>
      <c r="E33" s="188" t="s">
        <v>277</v>
      </c>
      <c r="F33" s="247" t="s">
        <v>501</v>
      </c>
      <c r="G33" s="231">
        <v>44484</v>
      </c>
      <c r="H33" s="231">
        <v>44666</v>
      </c>
      <c r="I33" s="232">
        <v>90000</v>
      </c>
      <c r="J33" s="232">
        <v>9753.1200000000008</v>
      </c>
      <c r="K33" s="232">
        <v>2583</v>
      </c>
      <c r="L33" s="232">
        <v>2736</v>
      </c>
      <c r="M33" s="232">
        <v>25</v>
      </c>
      <c r="N33" s="232">
        <v>15097.12</v>
      </c>
      <c r="O33" s="232">
        <v>74902.880000000005</v>
      </c>
      <c r="P33" s="233" t="s">
        <v>25</v>
      </c>
      <c r="Q33" s="189" t="s">
        <v>208</v>
      </c>
      <c r="R33" s="56"/>
      <c r="S33" s="56"/>
    </row>
    <row r="34" spans="2:19" ht="30" customHeight="1">
      <c r="B34" s="177">
        <v>26</v>
      </c>
      <c r="C34" s="229" t="s">
        <v>61</v>
      </c>
      <c r="D34" s="188" t="s">
        <v>465</v>
      </c>
      <c r="E34" s="188" t="s">
        <v>195</v>
      </c>
      <c r="F34" s="247" t="s">
        <v>247</v>
      </c>
      <c r="G34" s="231">
        <v>44517</v>
      </c>
      <c r="H34" s="231">
        <v>44698</v>
      </c>
      <c r="I34" s="232">
        <v>80000</v>
      </c>
      <c r="J34" s="197">
        <v>7400.87</v>
      </c>
      <c r="K34" s="232">
        <v>2296</v>
      </c>
      <c r="L34" s="232">
        <v>2432</v>
      </c>
      <c r="M34" s="232">
        <v>1119.94</v>
      </c>
      <c r="N34" s="232">
        <v>13248.81</v>
      </c>
      <c r="O34" s="232">
        <v>66751.19</v>
      </c>
      <c r="P34" s="256" t="s">
        <v>25</v>
      </c>
      <c r="Q34" s="189" t="s">
        <v>208</v>
      </c>
      <c r="R34" s="56"/>
      <c r="S34" s="56"/>
    </row>
    <row r="35" spans="2:19" ht="30" customHeight="1">
      <c r="B35" s="230">
        <v>27</v>
      </c>
      <c r="C35" s="229" t="s">
        <v>62</v>
      </c>
      <c r="D35" s="188" t="s">
        <v>524</v>
      </c>
      <c r="E35" s="188" t="s">
        <v>366</v>
      </c>
      <c r="F35" s="247" t="s">
        <v>525</v>
      </c>
      <c r="G35" s="231">
        <v>44440</v>
      </c>
      <c r="H35" s="231">
        <v>44621</v>
      </c>
      <c r="I35" s="232">
        <v>110000</v>
      </c>
      <c r="J35" s="232">
        <v>14457.62</v>
      </c>
      <c r="K35" s="232">
        <v>3157</v>
      </c>
      <c r="L35" s="232">
        <v>3344</v>
      </c>
      <c r="M35" s="232">
        <v>5025</v>
      </c>
      <c r="N35" s="232">
        <v>25983.62</v>
      </c>
      <c r="O35" s="232">
        <v>84016.38</v>
      </c>
      <c r="P35" s="233" t="s">
        <v>25</v>
      </c>
      <c r="Q35" s="189" t="s">
        <v>208</v>
      </c>
      <c r="R35" s="56"/>
      <c r="S35" s="56"/>
    </row>
    <row r="36" spans="2:19" ht="30" customHeight="1">
      <c r="B36" s="177">
        <v>28</v>
      </c>
      <c r="C36" s="229" t="s">
        <v>63</v>
      </c>
      <c r="D36" s="188" t="s">
        <v>531</v>
      </c>
      <c r="E36" s="188" t="s">
        <v>373</v>
      </c>
      <c r="F36" s="247" t="s">
        <v>295</v>
      </c>
      <c r="G36" s="231">
        <v>44470</v>
      </c>
      <c r="H36" s="231">
        <v>44682</v>
      </c>
      <c r="I36" s="232">
        <v>85000</v>
      </c>
      <c r="J36" s="249">
        <v>8576.99</v>
      </c>
      <c r="K36" s="232">
        <v>2439.5</v>
      </c>
      <c r="L36" s="232">
        <v>2584</v>
      </c>
      <c r="M36" s="232">
        <v>25</v>
      </c>
      <c r="N36" s="232">
        <v>13625.49</v>
      </c>
      <c r="O36" s="232">
        <v>71374.509999999995</v>
      </c>
      <c r="P36" s="233" t="s">
        <v>25</v>
      </c>
      <c r="Q36" s="189" t="s">
        <v>208</v>
      </c>
      <c r="R36" s="56"/>
      <c r="S36" s="56"/>
    </row>
    <row r="37" spans="2:19" ht="30" customHeight="1">
      <c r="B37" s="177">
        <v>29</v>
      </c>
      <c r="C37" s="229" t="s">
        <v>64</v>
      </c>
      <c r="D37" s="188" t="s">
        <v>549</v>
      </c>
      <c r="E37" s="188" t="s">
        <v>408</v>
      </c>
      <c r="F37" s="247" t="s">
        <v>557</v>
      </c>
      <c r="G37" s="231">
        <v>44566</v>
      </c>
      <c r="H37" s="231">
        <v>44747</v>
      </c>
      <c r="I37" s="232">
        <v>35000</v>
      </c>
      <c r="J37" s="254">
        <v>0</v>
      </c>
      <c r="K37" s="232">
        <v>1004.5</v>
      </c>
      <c r="L37" s="232">
        <v>1064</v>
      </c>
      <c r="M37" s="232">
        <v>5025</v>
      </c>
      <c r="N37" s="232">
        <v>7093.5</v>
      </c>
      <c r="O37" s="232">
        <v>27906.5</v>
      </c>
      <c r="P37" s="233" t="s">
        <v>25</v>
      </c>
      <c r="Q37" s="189" t="s">
        <v>208</v>
      </c>
      <c r="R37" s="56"/>
      <c r="S37" s="56"/>
    </row>
    <row r="38" spans="2:19" ht="30" customHeight="1">
      <c r="B38" s="230">
        <v>30</v>
      </c>
      <c r="C38" s="229" t="s">
        <v>65</v>
      </c>
      <c r="D38" s="188" t="s">
        <v>484</v>
      </c>
      <c r="E38" s="188" t="s">
        <v>277</v>
      </c>
      <c r="F38" s="247" t="s">
        <v>498</v>
      </c>
      <c r="G38" s="231">
        <v>44470</v>
      </c>
      <c r="H38" s="231">
        <v>44652</v>
      </c>
      <c r="I38" s="232">
        <v>65000</v>
      </c>
      <c r="J38" s="232">
        <v>4427.58</v>
      </c>
      <c r="K38" s="232">
        <v>1865.5</v>
      </c>
      <c r="L38" s="232">
        <v>1976</v>
      </c>
      <c r="M38" s="232">
        <v>5025</v>
      </c>
      <c r="N38" s="232">
        <v>13294.08</v>
      </c>
      <c r="O38" s="232">
        <v>51705.919999999998</v>
      </c>
      <c r="P38" s="233" t="s">
        <v>25</v>
      </c>
      <c r="Q38" s="189" t="s">
        <v>208</v>
      </c>
      <c r="R38" s="56"/>
      <c r="S38" s="56"/>
    </row>
    <row r="39" spans="2:19" ht="30" customHeight="1">
      <c r="B39" s="177">
        <v>31</v>
      </c>
      <c r="C39" s="229" t="s">
        <v>66</v>
      </c>
      <c r="D39" s="188" t="s">
        <v>555</v>
      </c>
      <c r="E39" s="188" t="s">
        <v>408</v>
      </c>
      <c r="F39" s="247" t="s">
        <v>558</v>
      </c>
      <c r="G39" s="255">
        <v>44440</v>
      </c>
      <c r="H39" s="255">
        <v>44621</v>
      </c>
      <c r="I39" s="232">
        <v>35000</v>
      </c>
      <c r="J39" s="257">
        <v>0</v>
      </c>
      <c r="K39" s="232">
        <v>1004.5</v>
      </c>
      <c r="L39" s="232">
        <v>1064</v>
      </c>
      <c r="M39" s="232">
        <v>25</v>
      </c>
      <c r="N39" s="232">
        <v>2093.5</v>
      </c>
      <c r="O39" s="232">
        <v>32906.5</v>
      </c>
      <c r="P39" s="233" t="s">
        <v>25</v>
      </c>
      <c r="Q39" s="189" t="s">
        <v>208</v>
      </c>
      <c r="R39" s="56"/>
      <c r="S39" s="56"/>
    </row>
    <row r="40" spans="2:19" ht="30" customHeight="1">
      <c r="B40" s="177">
        <v>32</v>
      </c>
      <c r="C40" s="229" t="s">
        <v>67</v>
      </c>
      <c r="D40" s="188" t="s">
        <v>541</v>
      </c>
      <c r="E40" s="188" t="s">
        <v>397</v>
      </c>
      <c r="F40" s="247" t="s">
        <v>537</v>
      </c>
      <c r="G40" s="255">
        <v>44440</v>
      </c>
      <c r="H40" s="255">
        <v>44621</v>
      </c>
      <c r="I40" s="232">
        <v>65000</v>
      </c>
      <c r="J40" s="249">
        <v>4157.55</v>
      </c>
      <c r="K40" s="232">
        <v>1865.5</v>
      </c>
      <c r="L40" s="232">
        <v>1976</v>
      </c>
      <c r="M40" s="232">
        <v>1375.12</v>
      </c>
      <c r="N40" s="232">
        <f>+J40+K40+L40+M40</f>
        <v>9374.17</v>
      </c>
      <c r="O40" s="232">
        <f>+I40-N40</f>
        <v>55625.83</v>
      </c>
      <c r="P40" s="233" t="s">
        <v>25</v>
      </c>
      <c r="Q40" s="189" t="s">
        <v>208</v>
      </c>
      <c r="R40" s="56"/>
      <c r="S40" s="56"/>
    </row>
    <row r="41" spans="2:19" ht="30" customHeight="1">
      <c r="B41" s="230">
        <v>33</v>
      </c>
      <c r="C41" s="229" t="s">
        <v>68</v>
      </c>
      <c r="D41" s="247" t="s">
        <v>511</v>
      </c>
      <c r="E41" s="247" t="s">
        <v>304</v>
      </c>
      <c r="F41" s="247" t="s">
        <v>500</v>
      </c>
      <c r="G41" s="231">
        <v>44537</v>
      </c>
      <c r="H41" s="231">
        <v>44719</v>
      </c>
      <c r="I41" s="232">
        <v>125000</v>
      </c>
      <c r="J41" s="249">
        <v>17985.990000000002</v>
      </c>
      <c r="K41" s="232">
        <v>3587.5</v>
      </c>
      <c r="L41" s="232">
        <v>3800</v>
      </c>
      <c r="M41" s="232">
        <v>3525</v>
      </c>
      <c r="N41" s="232">
        <v>28898.49</v>
      </c>
      <c r="O41" s="232">
        <v>96101.51</v>
      </c>
      <c r="P41" s="233" t="s">
        <v>25</v>
      </c>
      <c r="Q41" s="189" t="s">
        <v>209</v>
      </c>
      <c r="R41" s="56"/>
      <c r="S41" s="56"/>
    </row>
    <row r="42" spans="2:19" ht="30" customHeight="1">
      <c r="B42" s="177">
        <v>34</v>
      </c>
      <c r="C42" s="229" t="s">
        <v>69</v>
      </c>
      <c r="D42" s="247" t="s">
        <v>485</v>
      </c>
      <c r="E42" s="247" t="s">
        <v>277</v>
      </c>
      <c r="F42" s="247" t="s">
        <v>274</v>
      </c>
      <c r="G42" s="231">
        <v>44440</v>
      </c>
      <c r="H42" s="231">
        <v>44621</v>
      </c>
      <c r="I42" s="232">
        <v>70000</v>
      </c>
      <c r="J42" s="249">
        <v>5368.48</v>
      </c>
      <c r="K42" s="232">
        <v>2009</v>
      </c>
      <c r="L42" s="232">
        <v>2128</v>
      </c>
      <c r="M42" s="232">
        <v>1025</v>
      </c>
      <c r="N42" s="232">
        <v>10530.48</v>
      </c>
      <c r="O42" s="232">
        <v>59469.52</v>
      </c>
      <c r="P42" s="233" t="s">
        <v>25</v>
      </c>
      <c r="Q42" s="189" t="s">
        <v>209</v>
      </c>
      <c r="R42" s="56"/>
      <c r="S42" s="56"/>
    </row>
    <row r="43" spans="2:19" ht="30" customHeight="1">
      <c r="B43" s="177">
        <v>35</v>
      </c>
      <c r="C43" s="229" t="s">
        <v>70</v>
      </c>
      <c r="D43" s="247" t="s">
        <v>489</v>
      </c>
      <c r="E43" s="247" t="s">
        <v>277</v>
      </c>
      <c r="F43" s="247" t="s">
        <v>501</v>
      </c>
      <c r="G43" s="231">
        <v>44484</v>
      </c>
      <c r="H43" s="231">
        <v>44666</v>
      </c>
      <c r="I43" s="232">
        <v>70000</v>
      </c>
      <c r="J43" s="197">
        <v>5368.48</v>
      </c>
      <c r="K43" s="232">
        <v>2009</v>
      </c>
      <c r="L43" s="232">
        <v>2128</v>
      </c>
      <c r="M43" s="232">
        <v>25</v>
      </c>
      <c r="N43" s="232">
        <v>9530.48</v>
      </c>
      <c r="O43" s="232">
        <v>60469.52</v>
      </c>
      <c r="P43" s="233" t="s">
        <v>25</v>
      </c>
      <c r="Q43" s="189" t="s">
        <v>208</v>
      </c>
      <c r="R43" s="56"/>
      <c r="S43" s="56"/>
    </row>
    <row r="44" spans="2:19" ht="30" customHeight="1">
      <c r="B44" s="230">
        <v>36</v>
      </c>
      <c r="C44" s="229" t="s">
        <v>71</v>
      </c>
      <c r="D44" s="247" t="s">
        <v>534</v>
      </c>
      <c r="E44" s="247" t="s">
        <v>373</v>
      </c>
      <c r="F44" s="247" t="s">
        <v>241</v>
      </c>
      <c r="G44" s="231">
        <v>44440</v>
      </c>
      <c r="H44" s="231">
        <v>44621</v>
      </c>
      <c r="I44" s="232">
        <v>42000</v>
      </c>
      <c r="J44" s="249">
        <v>724.92</v>
      </c>
      <c r="K44" s="232">
        <v>1205.4000000000001</v>
      </c>
      <c r="L44" s="232">
        <v>1276.8</v>
      </c>
      <c r="M44" s="232">
        <v>25</v>
      </c>
      <c r="N44" s="232">
        <v>3232.12</v>
      </c>
      <c r="O44" s="232">
        <v>38767.879999999997</v>
      </c>
      <c r="P44" s="233" t="s">
        <v>25</v>
      </c>
      <c r="Q44" s="189" t="s">
        <v>209</v>
      </c>
      <c r="R44" s="56"/>
      <c r="S44" s="56"/>
    </row>
    <row r="45" spans="2:19" ht="30" customHeight="1">
      <c r="B45" s="177">
        <v>37</v>
      </c>
      <c r="C45" s="229" t="s">
        <v>72</v>
      </c>
      <c r="D45" s="247" t="s">
        <v>539</v>
      </c>
      <c r="E45" s="247" t="s">
        <v>397</v>
      </c>
      <c r="F45" s="247" t="s">
        <v>275</v>
      </c>
      <c r="G45" s="231">
        <v>44470</v>
      </c>
      <c r="H45" s="231">
        <v>44651</v>
      </c>
      <c r="I45" s="232">
        <v>85000</v>
      </c>
      <c r="J45" s="197">
        <v>8576.99</v>
      </c>
      <c r="K45" s="232">
        <v>2439.5</v>
      </c>
      <c r="L45" s="232">
        <v>2584</v>
      </c>
      <c r="M45" s="232">
        <v>25</v>
      </c>
      <c r="N45" s="232">
        <v>13625.49</v>
      </c>
      <c r="O45" s="232">
        <v>71374.509999999995</v>
      </c>
      <c r="P45" s="233" t="s">
        <v>25</v>
      </c>
      <c r="Q45" s="189" t="s">
        <v>208</v>
      </c>
      <c r="R45" s="56"/>
      <c r="S45" s="56"/>
    </row>
    <row r="46" spans="2:19" ht="30" customHeight="1">
      <c r="B46" s="177">
        <v>38</v>
      </c>
      <c r="C46" s="229" t="s">
        <v>73</v>
      </c>
      <c r="D46" s="247" t="s">
        <v>548</v>
      </c>
      <c r="E46" s="247" t="s">
        <v>408</v>
      </c>
      <c r="F46" s="247" t="s">
        <v>557</v>
      </c>
      <c r="G46" s="255">
        <v>44566</v>
      </c>
      <c r="H46" s="255">
        <v>44747</v>
      </c>
      <c r="I46" s="232">
        <v>35000</v>
      </c>
      <c r="J46" s="254">
        <v>0</v>
      </c>
      <c r="K46" s="232">
        <v>1004.5</v>
      </c>
      <c r="L46" s="232">
        <v>1064</v>
      </c>
      <c r="M46" s="232">
        <v>25</v>
      </c>
      <c r="N46" s="232">
        <v>2093.5</v>
      </c>
      <c r="O46" s="232">
        <v>32906.5</v>
      </c>
      <c r="P46" s="233" t="s">
        <v>25</v>
      </c>
      <c r="Q46" s="189" t="s">
        <v>208</v>
      </c>
      <c r="R46" s="56"/>
      <c r="S46" s="56"/>
    </row>
    <row r="47" spans="2:19" ht="30" customHeight="1">
      <c r="B47" s="230">
        <v>39</v>
      </c>
      <c r="C47" s="229" t="s">
        <v>74</v>
      </c>
      <c r="D47" s="247" t="s">
        <v>459</v>
      </c>
      <c r="E47" s="247" t="s">
        <v>195</v>
      </c>
      <c r="F47" s="247" t="s">
        <v>247</v>
      </c>
      <c r="G47" s="255">
        <v>44524</v>
      </c>
      <c r="H47" s="255">
        <v>44705</v>
      </c>
      <c r="I47" s="232">
        <v>80000</v>
      </c>
      <c r="J47" s="197">
        <v>7400.87</v>
      </c>
      <c r="K47" s="232">
        <v>2296</v>
      </c>
      <c r="L47" s="232">
        <v>2432</v>
      </c>
      <c r="M47" s="232">
        <v>25</v>
      </c>
      <c r="N47" s="232">
        <v>12153.87</v>
      </c>
      <c r="O47" s="232">
        <v>67846.13</v>
      </c>
      <c r="P47" s="233" t="s">
        <v>25</v>
      </c>
      <c r="Q47" s="189" t="s">
        <v>208</v>
      </c>
      <c r="R47" s="56"/>
      <c r="S47" s="56"/>
    </row>
    <row r="48" spans="2:19" ht="30" customHeight="1">
      <c r="B48" s="177">
        <v>40</v>
      </c>
      <c r="C48" s="229" t="s">
        <v>75</v>
      </c>
      <c r="D48" s="247" t="s">
        <v>560</v>
      </c>
      <c r="E48" s="247" t="s">
        <v>422</v>
      </c>
      <c r="F48" s="247" t="s">
        <v>424</v>
      </c>
      <c r="G48" s="255">
        <v>44576</v>
      </c>
      <c r="H48" s="255">
        <v>44757</v>
      </c>
      <c r="I48" s="232">
        <v>60000</v>
      </c>
      <c r="J48" s="249">
        <v>2946.63</v>
      </c>
      <c r="K48" s="232">
        <v>1722</v>
      </c>
      <c r="L48" s="232">
        <v>1824</v>
      </c>
      <c r="M48" s="232">
        <v>2725.24</v>
      </c>
      <c r="N48" s="232">
        <f>+J48+K48+L48+M48</f>
        <v>9217.869999999999</v>
      </c>
      <c r="O48" s="232">
        <f>+I48-N48</f>
        <v>50782.130000000005</v>
      </c>
      <c r="P48" s="233" t="s">
        <v>25</v>
      </c>
      <c r="Q48" s="189" t="s">
        <v>209</v>
      </c>
      <c r="R48" s="56"/>
      <c r="S48" s="56"/>
    </row>
    <row r="49" spans="2:19" ht="30" customHeight="1">
      <c r="B49" s="177">
        <v>41</v>
      </c>
      <c r="C49" s="229" t="s">
        <v>76</v>
      </c>
      <c r="D49" s="247" t="s">
        <v>545</v>
      </c>
      <c r="E49" s="247" t="s">
        <v>397</v>
      </c>
      <c r="F49" s="247" t="s">
        <v>260</v>
      </c>
      <c r="G49" s="231">
        <v>44488</v>
      </c>
      <c r="H49" s="231">
        <v>44670</v>
      </c>
      <c r="I49" s="232">
        <v>65000</v>
      </c>
      <c r="J49" s="197">
        <v>4427.58</v>
      </c>
      <c r="K49" s="232">
        <v>1865.5</v>
      </c>
      <c r="L49" s="232">
        <v>1976</v>
      </c>
      <c r="M49" s="232">
        <v>25</v>
      </c>
      <c r="N49" s="232">
        <v>8294.08</v>
      </c>
      <c r="O49" s="232">
        <v>56705.919999999998</v>
      </c>
      <c r="P49" s="233" t="s">
        <v>25</v>
      </c>
      <c r="Q49" s="189" t="s">
        <v>208</v>
      </c>
      <c r="R49" s="56"/>
      <c r="S49" s="56"/>
    </row>
    <row r="50" spans="2:19" ht="30" customHeight="1">
      <c r="B50" s="230">
        <v>42</v>
      </c>
      <c r="C50" s="229" t="s">
        <v>77</v>
      </c>
      <c r="D50" s="247" t="s">
        <v>462</v>
      </c>
      <c r="E50" s="247" t="s">
        <v>195</v>
      </c>
      <c r="F50" s="247" t="s">
        <v>247</v>
      </c>
      <c r="G50" s="231">
        <v>44524</v>
      </c>
      <c r="H50" s="231">
        <v>44705</v>
      </c>
      <c r="I50" s="232">
        <v>80000</v>
      </c>
      <c r="J50" s="197">
        <v>7400.87</v>
      </c>
      <c r="K50" s="197">
        <v>2296</v>
      </c>
      <c r="L50" s="197">
        <v>2432</v>
      </c>
      <c r="M50" s="197">
        <v>25</v>
      </c>
      <c r="N50" s="197">
        <v>12153.87</v>
      </c>
      <c r="O50" s="197">
        <v>67846.13</v>
      </c>
      <c r="P50" s="233" t="s">
        <v>25</v>
      </c>
      <c r="Q50" s="189" t="s">
        <v>208</v>
      </c>
      <c r="R50" s="56"/>
      <c r="S50" s="56"/>
    </row>
    <row r="51" spans="2:19" ht="30" customHeight="1">
      <c r="B51" s="177">
        <v>43</v>
      </c>
      <c r="C51" s="229" t="s">
        <v>78</v>
      </c>
      <c r="D51" s="247" t="s">
        <v>490</v>
      </c>
      <c r="E51" s="247" t="s">
        <v>277</v>
      </c>
      <c r="F51" s="247" t="s">
        <v>288</v>
      </c>
      <c r="G51" s="231">
        <v>44484</v>
      </c>
      <c r="H51" s="231">
        <v>44666</v>
      </c>
      <c r="I51" s="232">
        <v>50000</v>
      </c>
      <c r="J51" s="197">
        <v>1854</v>
      </c>
      <c r="K51" s="197">
        <v>1435</v>
      </c>
      <c r="L51" s="197">
        <v>1520</v>
      </c>
      <c r="M51" s="197">
        <v>25</v>
      </c>
      <c r="N51" s="197">
        <v>4834</v>
      </c>
      <c r="O51" s="197">
        <v>45166</v>
      </c>
      <c r="P51" s="233" t="s">
        <v>25</v>
      </c>
      <c r="Q51" s="189" t="s">
        <v>209</v>
      </c>
      <c r="R51" s="56"/>
      <c r="S51" s="56"/>
    </row>
    <row r="52" spans="2:19" ht="30" customHeight="1">
      <c r="B52" s="177">
        <v>44</v>
      </c>
      <c r="C52" s="229" t="s">
        <v>79</v>
      </c>
      <c r="D52" s="247" t="s">
        <v>483</v>
      </c>
      <c r="E52" s="247" t="s">
        <v>277</v>
      </c>
      <c r="F52" s="247" t="s">
        <v>497</v>
      </c>
      <c r="G52" s="231">
        <v>44483</v>
      </c>
      <c r="H52" s="231">
        <v>44665</v>
      </c>
      <c r="I52" s="232">
        <v>80000</v>
      </c>
      <c r="J52" s="197">
        <v>7400.87</v>
      </c>
      <c r="K52" s="197">
        <v>2296</v>
      </c>
      <c r="L52" s="197">
        <v>2432</v>
      </c>
      <c r="M52" s="197">
        <v>25</v>
      </c>
      <c r="N52" s="197">
        <v>12153.87</v>
      </c>
      <c r="O52" s="197">
        <v>67846.13</v>
      </c>
      <c r="P52" s="233" t="s">
        <v>25</v>
      </c>
      <c r="Q52" s="189" t="s">
        <v>208</v>
      </c>
      <c r="R52" s="56"/>
      <c r="S52" s="56"/>
    </row>
    <row r="53" spans="2:19" ht="30" customHeight="1">
      <c r="B53" s="230">
        <v>45</v>
      </c>
      <c r="C53" s="229" t="s">
        <v>80</v>
      </c>
      <c r="D53" s="247" t="s">
        <v>554</v>
      </c>
      <c r="E53" s="247" t="s">
        <v>408</v>
      </c>
      <c r="F53" s="247" t="s">
        <v>558</v>
      </c>
      <c r="G53" s="231">
        <v>44805</v>
      </c>
      <c r="H53" s="231">
        <v>44621</v>
      </c>
      <c r="I53" s="232">
        <v>35000</v>
      </c>
      <c r="J53" s="254">
        <v>0</v>
      </c>
      <c r="K53" s="232">
        <v>1004.5</v>
      </c>
      <c r="L53" s="232">
        <v>1064</v>
      </c>
      <c r="M53" s="232">
        <v>25</v>
      </c>
      <c r="N53" s="232">
        <v>2093.5</v>
      </c>
      <c r="O53" s="232">
        <v>32906.5</v>
      </c>
      <c r="P53" s="233" t="s">
        <v>25</v>
      </c>
      <c r="Q53" s="189" t="s">
        <v>208</v>
      </c>
      <c r="R53" s="56"/>
      <c r="S53" s="56"/>
    </row>
    <row r="54" spans="2:19" ht="30" customHeight="1">
      <c r="B54" s="177">
        <v>46</v>
      </c>
      <c r="C54" s="229" t="s">
        <v>81</v>
      </c>
      <c r="D54" s="188" t="s">
        <v>486</v>
      </c>
      <c r="E54" s="188" t="s">
        <v>277</v>
      </c>
      <c r="F54" s="247" t="s">
        <v>499</v>
      </c>
      <c r="G54" s="231">
        <v>44512</v>
      </c>
      <c r="H54" s="231">
        <v>44693</v>
      </c>
      <c r="I54" s="232">
        <v>65000</v>
      </c>
      <c r="J54" s="197">
        <v>4427.58</v>
      </c>
      <c r="K54" s="197">
        <v>1865.5</v>
      </c>
      <c r="L54" s="197">
        <v>1976</v>
      </c>
      <c r="M54" s="197">
        <v>572.47</v>
      </c>
      <c r="N54" s="197">
        <v>8841.5499999999993</v>
      </c>
      <c r="O54" s="197">
        <v>56158.45</v>
      </c>
      <c r="P54" s="233" t="s">
        <v>25</v>
      </c>
      <c r="Q54" s="189" t="s">
        <v>208</v>
      </c>
      <c r="R54" s="56"/>
      <c r="S54" s="56"/>
    </row>
    <row r="55" spans="2:19" ht="30" customHeight="1">
      <c r="B55" s="177">
        <v>47</v>
      </c>
      <c r="C55" s="229" t="s">
        <v>82</v>
      </c>
      <c r="D55" s="188" t="s">
        <v>546</v>
      </c>
      <c r="E55" s="188" t="s">
        <v>408</v>
      </c>
      <c r="F55" s="247" t="s">
        <v>275</v>
      </c>
      <c r="G55" s="231">
        <v>44566</v>
      </c>
      <c r="H55" s="231">
        <v>44747</v>
      </c>
      <c r="I55" s="232">
        <v>80000</v>
      </c>
      <c r="J55" s="197">
        <v>7400.87</v>
      </c>
      <c r="K55" s="197">
        <v>2296</v>
      </c>
      <c r="L55" s="197">
        <v>2432</v>
      </c>
      <c r="M55" s="197">
        <v>25</v>
      </c>
      <c r="N55" s="197">
        <v>12153.87</v>
      </c>
      <c r="O55" s="197">
        <v>67846.13</v>
      </c>
      <c r="P55" s="233" t="s">
        <v>25</v>
      </c>
      <c r="Q55" s="189" t="s">
        <v>208</v>
      </c>
      <c r="R55" s="56"/>
      <c r="S55" s="56"/>
    </row>
    <row r="56" spans="2:19" s="191" customFormat="1" ht="30" customHeight="1">
      <c r="B56" s="230">
        <v>48</v>
      </c>
      <c r="C56" s="229" t="s">
        <v>83</v>
      </c>
      <c r="D56" s="188" t="s">
        <v>477</v>
      </c>
      <c r="E56" s="188" t="s">
        <v>277</v>
      </c>
      <c r="F56" s="247" t="s">
        <v>494</v>
      </c>
      <c r="G56" s="231">
        <v>44440</v>
      </c>
      <c r="H56" s="231">
        <v>44621</v>
      </c>
      <c r="I56" s="232">
        <v>135000</v>
      </c>
      <c r="J56" s="197">
        <v>20338.240000000002</v>
      </c>
      <c r="K56" s="197">
        <v>3874.5</v>
      </c>
      <c r="L56" s="197">
        <v>4104</v>
      </c>
      <c r="M56" s="197">
        <v>25</v>
      </c>
      <c r="N56" s="197">
        <v>28341.74</v>
      </c>
      <c r="O56" s="197">
        <v>106658.26</v>
      </c>
      <c r="P56" s="233" t="s">
        <v>25</v>
      </c>
      <c r="Q56" s="189" t="s">
        <v>208</v>
      </c>
      <c r="R56" s="190"/>
      <c r="S56" s="190"/>
    </row>
    <row r="57" spans="2:19" ht="30" customHeight="1">
      <c r="B57" s="177">
        <v>49</v>
      </c>
      <c r="C57" s="229" t="s">
        <v>84</v>
      </c>
      <c r="D57" s="188" t="s">
        <v>479</v>
      </c>
      <c r="E57" s="188" t="s">
        <v>277</v>
      </c>
      <c r="F57" s="247" t="s">
        <v>288</v>
      </c>
      <c r="G57" s="231">
        <v>44500</v>
      </c>
      <c r="H57" s="231">
        <v>44682</v>
      </c>
      <c r="I57" s="232">
        <v>120000</v>
      </c>
      <c r="J57" s="250">
        <v>16809.87</v>
      </c>
      <c r="K57" s="197">
        <v>3444</v>
      </c>
      <c r="L57" s="197">
        <v>3648</v>
      </c>
      <c r="M57" s="197">
        <v>25</v>
      </c>
      <c r="N57" s="197">
        <v>23926.87</v>
      </c>
      <c r="O57" s="258">
        <v>96073.13</v>
      </c>
      <c r="P57" s="233" t="s">
        <v>25</v>
      </c>
      <c r="Q57" s="189" t="s">
        <v>208</v>
      </c>
      <c r="R57" s="56"/>
      <c r="S57" s="56"/>
    </row>
    <row r="58" spans="2:19" ht="30" customHeight="1">
      <c r="B58" s="177">
        <v>50</v>
      </c>
      <c r="C58" s="229" t="s">
        <v>85</v>
      </c>
      <c r="D58" s="188" t="s">
        <v>540</v>
      </c>
      <c r="E58" s="188" t="s">
        <v>397</v>
      </c>
      <c r="F58" s="247" t="s">
        <v>537</v>
      </c>
      <c r="G58" s="231">
        <v>44440</v>
      </c>
      <c r="H58" s="231">
        <v>44621</v>
      </c>
      <c r="I58" s="232">
        <v>65000</v>
      </c>
      <c r="J58" s="197">
        <v>4427.58</v>
      </c>
      <c r="K58" s="197">
        <v>1865.5</v>
      </c>
      <c r="L58" s="197">
        <v>1976</v>
      </c>
      <c r="M58" s="197">
        <v>25</v>
      </c>
      <c r="N58" s="197">
        <v>8294.08</v>
      </c>
      <c r="O58" s="197">
        <v>56705.919999999998</v>
      </c>
      <c r="P58" s="233" t="s">
        <v>25</v>
      </c>
      <c r="Q58" s="189" t="s">
        <v>208</v>
      </c>
      <c r="R58" s="56"/>
      <c r="S58" s="56"/>
    </row>
    <row r="59" spans="2:19" s="191" customFormat="1" ht="30" customHeight="1">
      <c r="B59" s="230">
        <v>51</v>
      </c>
      <c r="C59" s="229" t="s">
        <v>86</v>
      </c>
      <c r="D59" s="188" t="s">
        <v>601</v>
      </c>
      <c r="E59" s="188" t="s">
        <v>361</v>
      </c>
      <c r="F59" s="247" t="s">
        <v>602</v>
      </c>
      <c r="G59" s="231">
        <v>44459</v>
      </c>
      <c r="H59" s="231">
        <v>44640</v>
      </c>
      <c r="I59" s="232">
        <v>65000</v>
      </c>
      <c r="J59" s="250">
        <v>4427.58</v>
      </c>
      <c r="K59" s="197">
        <v>1865.5</v>
      </c>
      <c r="L59" s="197">
        <v>1976</v>
      </c>
      <c r="M59" s="197">
        <v>25</v>
      </c>
      <c r="N59" s="197">
        <v>8294.08</v>
      </c>
      <c r="O59" s="258">
        <v>56705.919999999998</v>
      </c>
      <c r="P59" s="233" t="s">
        <v>25</v>
      </c>
      <c r="Q59" s="189" t="s">
        <v>208</v>
      </c>
      <c r="R59" s="190"/>
      <c r="S59" s="190"/>
    </row>
    <row r="60" spans="2:19" s="191" customFormat="1" ht="30" customHeight="1">
      <c r="B60" s="177">
        <v>52</v>
      </c>
      <c r="C60" s="229" t="s">
        <v>87</v>
      </c>
      <c r="D60" s="188" t="s">
        <v>603</v>
      </c>
      <c r="E60" s="188" t="s">
        <v>454</v>
      </c>
      <c r="F60" s="247" t="s">
        <v>605</v>
      </c>
      <c r="G60" s="231">
        <v>44501</v>
      </c>
      <c r="H60" s="231">
        <v>44682</v>
      </c>
      <c r="I60" s="232">
        <v>80000</v>
      </c>
      <c r="J60" s="250">
        <v>7400.87</v>
      </c>
      <c r="K60" s="197">
        <v>2296</v>
      </c>
      <c r="L60" s="197">
        <v>2432</v>
      </c>
      <c r="M60" s="197">
        <v>25</v>
      </c>
      <c r="N60" s="197">
        <v>12153.87</v>
      </c>
      <c r="O60" s="258">
        <v>67846.13</v>
      </c>
      <c r="P60" s="233" t="s">
        <v>25</v>
      </c>
      <c r="Q60" s="189" t="s">
        <v>209</v>
      </c>
      <c r="R60" s="190"/>
      <c r="S60" s="190"/>
    </row>
    <row r="61" spans="2:19" s="191" customFormat="1" ht="30" customHeight="1">
      <c r="B61" s="177">
        <v>53</v>
      </c>
      <c r="C61" s="229" t="s">
        <v>186</v>
      </c>
      <c r="D61" s="188" t="s">
        <v>604</v>
      </c>
      <c r="E61" s="188" t="s">
        <v>454</v>
      </c>
      <c r="F61" s="247" t="s">
        <v>605</v>
      </c>
      <c r="G61" s="231">
        <v>44501</v>
      </c>
      <c r="H61" s="231">
        <v>44682</v>
      </c>
      <c r="I61" s="232">
        <v>80000</v>
      </c>
      <c r="J61" s="250">
        <v>7400.87</v>
      </c>
      <c r="K61" s="197">
        <v>2296</v>
      </c>
      <c r="L61" s="197">
        <v>2432</v>
      </c>
      <c r="M61" s="197">
        <v>25</v>
      </c>
      <c r="N61" s="197">
        <v>12153.87</v>
      </c>
      <c r="O61" s="258">
        <v>67846.13</v>
      </c>
      <c r="P61" s="233" t="s">
        <v>25</v>
      </c>
      <c r="Q61" s="189" t="s">
        <v>209</v>
      </c>
      <c r="R61" s="190"/>
      <c r="S61" s="190"/>
    </row>
    <row r="62" spans="2:19" ht="30" customHeight="1">
      <c r="B62" s="230">
        <v>54</v>
      </c>
      <c r="C62" s="229" t="s">
        <v>88</v>
      </c>
      <c r="D62" s="188" t="s">
        <v>562</v>
      </c>
      <c r="E62" s="188" t="s">
        <v>434</v>
      </c>
      <c r="F62" s="247" t="s">
        <v>564</v>
      </c>
      <c r="G62" s="255">
        <v>44470</v>
      </c>
      <c r="H62" s="255">
        <v>44650</v>
      </c>
      <c r="I62" s="232">
        <v>42000</v>
      </c>
      <c r="J62" s="249">
        <v>724.92</v>
      </c>
      <c r="K62" s="249">
        <v>1205.4000000000001</v>
      </c>
      <c r="L62" s="249">
        <v>1276.8</v>
      </c>
      <c r="M62" s="249">
        <v>2684.63</v>
      </c>
      <c r="N62" s="249">
        <f>+J62+K62+L62+M62</f>
        <v>5891.75</v>
      </c>
      <c r="O62" s="258">
        <f>+I62-N62</f>
        <v>36108.25</v>
      </c>
      <c r="P62" s="233" t="s">
        <v>25</v>
      </c>
      <c r="Q62" s="189" t="s">
        <v>208</v>
      </c>
      <c r="R62" s="56"/>
      <c r="S62" s="56"/>
    </row>
    <row r="63" spans="2:19" ht="30" customHeight="1">
      <c r="B63" s="177">
        <v>55</v>
      </c>
      <c r="C63" s="229" t="s">
        <v>89</v>
      </c>
      <c r="D63" s="188" t="s">
        <v>572</v>
      </c>
      <c r="E63" s="188" t="s">
        <v>454</v>
      </c>
      <c r="F63" s="247" t="s">
        <v>275</v>
      </c>
      <c r="G63" s="231">
        <v>44484</v>
      </c>
      <c r="H63" s="231">
        <v>44666</v>
      </c>
      <c r="I63" s="232">
        <v>100000</v>
      </c>
      <c r="J63" s="249">
        <v>11767.84</v>
      </c>
      <c r="K63" s="249">
        <v>2870</v>
      </c>
      <c r="L63" s="249">
        <v>3040</v>
      </c>
      <c r="M63" s="249">
        <v>1375.12</v>
      </c>
      <c r="N63" s="249">
        <f>+J63+K63+L63+M63</f>
        <v>19052.96</v>
      </c>
      <c r="O63" s="249">
        <f>+I63-N63</f>
        <v>80947.040000000008</v>
      </c>
      <c r="P63" s="233" t="s">
        <v>25</v>
      </c>
      <c r="Q63" s="189" t="s">
        <v>209</v>
      </c>
      <c r="R63" s="56"/>
      <c r="S63" s="56"/>
    </row>
    <row r="64" spans="2:19" ht="30" customHeight="1">
      <c r="B64" s="177">
        <v>56</v>
      </c>
      <c r="C64" s="229" t="s">
        <v>90</v>
      </c>
      <c r="D64" s="188" t="s">
        <v>487</v>
      </c>
      <c r="E64" s="188" t="s">
        <v>277</v>
      </c>
      <c r="F64" s="247" t="s">
        <v>500</v>
      </c>
      <c r="G64" s="231">
        <v>44484</v>
      </c>
      <c r="H64" s="231">
        <v>44666</v>
      </c>
      <c r="I64" s="232">
        <v>120000</v>
      </c>
      <c r="J64" s="249">
        <v>16809.87</v>
      </c>
      <c r="K64" s="249">
        <v>3444</v>
      </c>
      <c r="L64" s="249">
        <v>3648</v>
      </c>
      <c r="M64" s="249">
        <v>25</v>
      </c>
      <c r="N64" s="249">
        <v>23926.87</v>
      </c>
      <c r="O64" s="249">
        <v>96073.13</v>
      </c>
      <c r="P64" s="233" t="s">
        <v>25</v>
      </c>
      <c r="Q64" s="189" t="s">
        <v>209</v>
      </c>
      <c r="R64" s="56"/>
      <c r="S64" s="56"/>
    </row>
    <row r="65" spans="2:19" ht="30" customHeight="1">
      <c r="B65" s="230">
        <v>57</v>
      </c>
      <c r="C65" s="229" t="s">
        <v>91</v>
      </c>
      <c r="D65" s="188" t="s">
        <v>565</v>
      </c>
      <c r="E65" s="188" t="s">
        <v>441</v>
      </c>
      <c r="F65" s="247" t="s">
        <v>260</v>
      </c>
      <c r="G65" s="255">
        <v>44599</v>
      </c>
      <c r="H65" s="255">
        <v>44780</v>
      </c>
      <c r="I65" s="232">
        <v>70000</v>
      </c>
      <c r="J65" s="249">
        <v>5098.45</v>
      </c>
      <c r="K65" s="249">
        <v>2009</v>
      </c>
      <c r="L65" s="249">
        <v>2128</v>
      </c>
      <c r="M65" s="249">
        <v>1375.12</v>
      </c>
      <c r="N65" s="249">
        <f>+J65+K65+L65+M65</f>
        <v>10610.57</v>
      </c>
      <c r="O65" s="249">
        <f>+I65-N65</f>
        <v>59389.43</v>
      </c>
      <c r="P65" s="233" t="s">
        <v>25</v>
      </c>
      <c r="Q65" s="189" t="s">
        <v>209</v>
      </c>
      <c r="R65" s="56"/>
      <c r="S65" s="56"/>
    </row>
    <row r="66" spans="2:19" ht="30" customHeight="1">
      <c r="B66" s="177">
        <v>58</v>
      </c>
      <c r="C66" s="229" t="s">
        <v>92</v>
      </c>
      <c r="D66" s="188" t="s">
        <v>559</v>
      </c>
      <c r="E66" s="188" t="s">
        <v>195</v>
      </c>
      <c r="F66" s="247" t="s">
        <v>561</v>
      </c>
      <c r="G66" s="231">
        <v>44439</v>
      </c>
      <c r="H66" s="231">
        <v>44621</v>
      </c>
      <c r="I66" s="232">
        <v>100000</v>
      </c>
      <c r="J66" s="249">
        <v>12105.37</v>
      </c>
      <c r="K66" s="249">
        <v>2870</v>
      </c>
      <c r="L66" s="249">
        <v>3040</v>
      </c>
      <c r="M66" s="249">
        <v>25</v>
      </c>
      <c r="N66" s="249">
        <v>18040.37</v>
      </c>
      <c r="O66" s="249">
        <v>81959.63</v>
      </c>
      <c r="P66" s="233" t="s">
        <v>25</v>
      </c>
      <c r="Q66" s="189" t="s">
        <v>208</v>
      </c>
      <c r="R66" s="56"/>
      <c r="S66" s="56"/>
    </row>
    <row r="67" spans="2:19" ht="30" customHeight="1">
      <c r="B67" s="177">
        <v>59</v>
      </c>
      <c r="C67" s="229" t="s">
        <v>93</v>
      </c>
      <c r="D67" s="188" t="s">
        <v>625</v>
      </c>
      <c r="E67" s="188" t="s">
        <v>454</v>
      </c>
      <c r="F67" s="247" t="s">
        <v>580</v>
      </c>
      <c r="G67" s="231">
        <v>44197</v>
      </c>
      <c r="H67" s="231">
        <v>44682</v>
      </c>
      <c r="I67" s="232">
        <v>80000</v>
      </c>
      <c r="J67" s="249">
        <v>7400.87</v>
      </c>
      <c r="K67" s="249">
        <v>2296</v>
      </c>
      <c r="L67" s="249">
        <v>2432</v>
      </c>
      <c r="M67" s="249">
        <v>25</v>
      </c>
      <c r="N67" s="249">
        <v>12153.87</v>
      </c>
      <c r="O67" s="249">
        <v>67846.13</v>
      </c>
      <c r="P67" s="233" t="s">
        <v>25</v>
      </c>
      <c r="Q67" s="189" t="s">
        <v>209</v>
      </c>
      <c r="R67" s="56"/>
      <c r="S67" s="56"/>
    </row>
    <row r="68" spans="2:19" ht="30" customHeight="1">
      <c r="B68" s="230">
        <v>60</v>
      </c>
      <c r="C68" s="229" t="s">
        <v>94</v>
      </c>
      <c r="D68" s="188" t="s">
        <v>458</v>
      </c>
      <c r="E68" s="188" t="s">
        <v>195</v>
      </c>
      <c r="F68" s="247" t="s">
        <v>247</v>
      </c>
      <c r="G68" s="255">
        <v>44517</v>
      </c>
      <c r="H68" s="255">
        <v>44698</v>
      </c>
      <c r="I68" s="232">
        <v>80000</v>
      </c>
      <c r="J68" s="250">
        <v>7400.87</v>
      </c>
      <c r="K68" s="197">
        <v>2296</v>
      </c>
      <c r="L68" s="197">
        <v>2432</v>
      </c>
      <c r="M68" s="197">
        <v>11161.32</v>
      </c>
      <c r="N68" s="197">
        <f>+J68+K68+L68+M68</f>
        <v>23290.19</v>
      </c>
      <c r="O68" s="249">
        <f>+I68-N68</f>
        <v>56709.81</v>
      </c>
      <c r="P68" s="233" t="s">
        <v>25</v>
      </c>
      <c r="Q68" s="189" t="s">
        <v>209</v>
      </c>
      <c r="R68" s="56"/>
      <c r="S68" s="56"/>
    </row>
    <row r="69" spans="2:19" s="191" customFormat="1" ht="30" customHeight="1">
      <c r="B69" s="177">
        <v>61</v>
      </c>
      <c r="C69" s="229" t="s">
        <v>95</v>
      </c>
      <c r="D69" s="188" t="s">
        <v>606</v>
      </c>
      <c r="E69" s="188" t="s">
        <v>408</v>
      </c>
      <c r="F69" s="247" t="s">
        <v>558</v>
      </c>
      <c r="G69" s="255">
        <v>44501</v>
      </c>
      <c r="H69" s="255">
        <v>44682</v>
      </c>
      <c r="I69" s="232">
        <v>35000</v>
      </c>
      <c r="J69" s="259">
        <v>0</v>
      </c>
      <c r="K69" s="197">
        <v>1004.5</v>
      </c>
      <c r="L69" s="197">
        <v>1064</v>
      </c>
      <c r="M69" s="197">
        <v>25</v>
      </c>
      <c r="N69" s="197">
        <v>2093.5</v>
      </c>
      <c r="O69" s="249">
        <v>32906.5</v>
      </c>
      <c r="P69" s="233" t="s">
        <v>25</v>
      </c>
      <c r="Q69" s="189" t="s">
        <v>209</v>
      </c>
      <c r="R69" s="190"/>
      <c r="S69" s="190"/>
    </row>
    <row r="70" spans="2:19" ht="30" customHeight="1">
      <c r="B70" s="177">
        <v>62</v>
      </c>
      <c r="C70" s="229" t="s">
        <v>96</v>
      </c>
      <c r="D70" s="188" t="s">
        <v>522</v>
      </c>
      <c r="E70" s="188" t="s">
        <v>361</v>
      </c>
      <c r="F70" s="247" t="s">
        <v>523</v>
      </c>
      <c r="G70" s="255">
        <v>44591</v>
      </c>
      <c r="H70" s="255">
        <v>44772</v>
      </c>
      <c r="I70" s="232">
        <v>65000</v>
      </c>
      <c r="J70" s="250">
        <v>4427.58</v>
      </c>
      <c r="K70" s="197">
        <v>1865.5</v>
      </c>
      <c r="L70" s="197">
        <v>1976</v>
      </c>
      <c r="M70" s="197">
        <v>25</v>
      </c>
      <c r="N70" s="197">
        <v>8294.08</v>
      </c>
      <c r="O70" s="249">
        <v>56705.919999999998</v>
      </c>
      <c r="P70" s="233" t="s">
        <v>25</v>
      </c>
      <c r="Q70" s="189" t="s">
        <v>209</v>
      </c>
      <c r="R70" s="56"/>
      <c r="S70" s="56"/>
    </row>
    <row r="71" spans="2:19" s="191" customFormat="1" ht="30" customHeight="1">
      <c r="B71" s="230">
        <v>63</v>
      </c>
      <c r="C71" s="229" t="s">
        <v>97</v>
      </c>
      <c r="D71" s="188" t="s">
        <v>607</v>
      </c>
      <c r="E71" s="188" t="s">
        <v>397</v>
      </c>
      <c r="F71" s="247" t="s">
        <v>608</v>
      </c>
      <c r="G71" s="255">
        <v>44501</v>
      </c>
      <c r="H71" s="255">
        <v>44682</v>
      </c>
      <c r="I71" s="232">
        <v>65000</v>
      </c>
      <c r="J71" s="250">
        <v>4427.58</v>
      </c>
      <c r="K71" s="197">
        <v>1865.5</v>
      </c>
      <c r="L71" s="197">
        <v>1976</v>
      </c>
      <c r="M71" s="197">
        <v>25</v>
      </c>
      <c r="N71" s="197">
        <v>8294.08</v>
      </c>
      <c r="O71" s="249">
        <v>56705.919999999998</v>
      </c>
      <c r="P71" s="233" t="s">
        <v>25</v>
      </c>
      <c r="Q71" s="189" t="s">
        <v>208</v>
      </c>
      <c r="R71" s="190"/>
      <c r="S71" s="190"/>
    </row>
    <row r="72" spans="2:19" ht="30" customHeight="1">
      <c r="B72" s="177">
        <v>64</v>
      </c>
      <c r="C72" s="229" t="s">
        <v>98</v>
      </c>
      <c r="D72" s="188" t="s">
        <v>551</v>
      </c>
      <c r="E72" s="188" t="s">
        <v>408</v>
      </c>
      <c r="F72" s="247" t="s">
        <v>557</v>
      </c>
      <c r="G72" s="255">
        <v>44566</v>
      </c>
      <c r="H72" s="255">
        <v>44747</v>
      </c>
      <c r="I72" s="232">
        <v>35000</v>
      </c>
      <c r="J72" s="254">
        <v>0</v>
      </c>
      <c r="K72" s="197">
        <v>1004.5</v>
      </c>
      <c r="L72" s="197">
        <v>1064</v>
      </c>
      <c r="M72" s="197">
        <v>25</v>
      </c>
      <c r="N72" s="197">
        <v>2093.5</v>
      </c>
      <c r="O72" s="249">
        <v>32906.5</v>
      </c>
      <c r="P72" s="233" t="s">
        <v>25</v>
      </c>
      <c r="Q72" s="189" t="s">
        <v>209</v>
      </c>
      <c r="R72" s="56"/>
      <c r="S72" s="56"/>
    </row>
    <row r="73" spans="2:19" ht="30" customHeight="1">
      <c r="B73" s="177">
        <v>65</v>
      </c>
      <c r="C73" s="229" t="s">
        <v>99</v>
      </c>
      <c r="D73" s="188" t="s">
        <v>528</v>
      </c>
      <c r="E73" s="188" t="s">
        <v>422</v>
      </c>
      <c r="F73" s="247" t="s">
        <v>529</v>
      </c>
      <c r="G73" s="231">
        <v>44566</v>
      </c>
      <c r="H73" s="255">
        <v>44747</v>
      </c>
      <c r="I73" s="232">
        <v>42000</v>
      </c>
      <c r="J73" s="250">
        <v>724.92</v>
      </c>
      <c r="K73" s="197">
        <v>1205.4000000000001</v>
      </c>
      <c r="L73" s="197">
        <v>1276.8</v>
      </c>
      <c r="M73" s="197">
        <v>25</v>
      </c>
      <c r="N73" s="197">
        <v>3232.12</v>
      </c>
      <c r="O73" s="249">
        <v>38767.879999999997</v>
      </c>
      <c r="P73" s="233" t="s">
        <v>25</v>
      </c>
      <c r="Q73" s="189" t="s">
        <v>208</v>
      </c>
      <c r="R73" s="56"/>
      <c r="S73" s="56"/>
    </row>
    <row r="74" spans="2:19" ht="30" customHeight="1">
      <c r="B74" s="230">
        <v>66</v>
      </c>
      <c r="C74" s="229" t="s">
        <v>100</v>
      </c>
      <c r="D74" s="188" t="s">
        <v>504</v>
      </c>
      <c r="E74" s="188" t="s">
        <v>296</v>
      </c>
      <c r="F74" s="247" t="s">
        <v>618</v>
      </c>
      <c r="G74" s="231">
        <v>44455</v>
      </c>
      <c r="H74" s="231">
        <v>44636</v>
      </c>
      <c r="I74" s="232">
        <v>100000</v>
      </c>
      <c r="J74" s="197">
        <v>12105.37</v>
      </c>
      <c r="K74" s="197">
        <v>2870</v>
      </c>
      <c r="L74" s="197">
        <v>3040</v>
      </c>
      <c r="M74" s="197">
        <v>5025</v>
      </c>
      <c r="N74" s="197">
        <v>23040.37</v>
      </c>
      <c r="O74" s="249">
        <v>76959.63</v>
      </c>
      <c r="P74" s="233" t="s">
        <v>25</v>
      </c>
      <c r="Q74" s="189" t="s">
        <v>208</v>
      </c>
      <c r="R74" s="56"/>
      <c r="S74" s="56"/>
    </row>
    <row r="75" spans="2:19" ht="30" customHeight="1">
      <c r="B75" s="177">
        <v>67</v>
      </c>
      <c r="C75" s="229" t="s">
        <v>101</v>
      </c>
      <c r="D75" s="188" t="s">
        <v>570</v>
      </c>
      <c r="E75" s="188" t="s">
        <v>441</v>
      </c>
      <c r="F75" s="247" t="s">
        <v>571</v>
      </c>
      <c r="G75" s="231">
        <v>44500</v>
      </c>
      <c r="H75" s="231">
        <v>44682</v>
      </c>
      <c r="I75" s="232">
        <v>65000</v>
      </c>
      <c r="J75" s="197">
        <v>4427.58</v>
      </c>
      <c r="K75" s="197">
        <v>1865.5</v>
      </c>
      <c r="L75" s="197">
        <v>1976</v>
      </c>
      <c r="M75" s="197">
        <v>1120.1400000000001</v>
      </c>
      <c r="N75" s="197">
        <v>9389.2199999999993</v>
      </c>
      <c r="O75" s="249">
        <v>55610.78</v>
      </c>
      <c r="P75" s="233" t="s">
        <v>25</v>
      </c>
      <c r="Q75" s="189" t="s">
        <v>208</v>
      </c>
      <c r="R75" s="56"/>
      <c r="S75" s="56"/>
    </row>
    <row r="76" spans="2:19" ht="30" customHeight="1">
      <c r="B76" s="177">
        <v>68</v>
      </c>
      <c r="C76" s="229" t="s">
        <v>102</v>
      </c>
      <c r="D76" s="188" t="s">
        <v>480</v>
      </c>
      <c r="E76" s="188" t="s">
        <v>277</v>
      </c>
      <c r="F76" s="247" t="s">
        <v>288</v>
      </c>
      <c r="G76" s="231">
        <v>44500</v>
      </c>
      <c r="H76" s="231">
        <v>44682</v>
      </c>
      <c r="I76" s="232">
        <v>21666.67</v>
      </c>
      <c r="J76" s="254">
        <v>0</v>
      </c>
      <c r="K76" s="197">
        <v>621.83000000000004</v>
      </c>
      <c r="L76" s="197">
        <v>658.67</v>
      </c>
      <c r="M76" s="197">
        <v>25</v>
      </c>
      <c r="N76" s="197">
        <f>+J76+K76+L76+M76</f>
        <v>1305.5</v>
      </c>
      <c r="O76" s="249">
        <f>+I76-N76</f>
        <v>20361.169999999998</v>
      </c>
      <c r="P76" s="233" t="s">
        <v>25</v>
      </c>
      <c r="Q76" s="189" t="s">
        <v>209</v>
      </c>
      <c r="R76" s="56"/>
      <c r="S76" s="56"/>
    </row>
    <row r="77" spans="2:19" ht="30" customHeight="1">
      <c r="B77" s="230">
        <v>69</v>
      </c>
      <c r="C77" s="229" t="s">
        <v>103</v>
      </c>
      <c r="D77" s="188" t="s">
        <v>574</v>
      </c>
      <c r="E77" s="188" t="s">
        <v>454</v>
      </c>
      <c r="F77" s="247" t="s">
        <v>571</v>
      </c>
      <c r="G77" s="255">
        <v>44484</v>
      </c>
      <c r="H77" s="255">
        <v>44666</v>
      </c>
      <c r="I77" s="232">
        <v>85000</v>
      </c>
      <c r="J77" s="249">
        <v>8576.99</v>
      </c>
      <c r="K77" s="249">
        <v>2439.5</v>
      </c>
      <c r="L77" s="249">
        <v>2584</v>
      </c>
      <c r="M77" s="249">
        <v>25</v>
      </c>
      <c r="N77" s="249">
        <v>13625.49</v>
      </c>
      <c r="O77" s="249">
        <v>71374.509999999995</v>
      </c>
      <c r="P77" s="233" t="s">
        <v>25</v>
      </c>
      <c r="Q77" s="189" t="s">
        <v>208</v>
      </c>
      <c r="R77" s="56"/>
      <c r="S77" s="56"/>
    </row>
    <row r="78" spans="2:19" ht="30" customHeight="1">
      <c r="B78" s="177">
        <v>70</v>
      </c>
      <c r="C78" s="229" t="s">
        <v>104</v>
      </c>
      <c r="D78" s="188" t="s">
        <v>543</v>
      </c>
      <c r="E78" s="188" t="s">
        <v>397</v>
      </c>
      <c r="F78" s="247" t="s">
        <v>260</v>
      </c>
      <c r="G78" s="255">
        <v>44500</v>
      </c>
      <c r="H78" s="255">
        <v>44682</v>
      </c>
      <c r="I78" s="232">
        <v>75000</v>
      </c>
      <c r="J78" s="249">
        <v>6039.35</v>
      </c>
      <c r="K78" s="249">
        <v>2152.5</v>
      </c>
      <c r="L78" s="249">
        <v>2280</v>
      </c>
      <c r="M78" s="249">
        <v>1375.12</v>
      </c>
      <c r="N78" s="249">
        <f>+J78+K78+L78+M78</f>
        <v>11846.970000000001</v>
      </c>
      <c r="O78" s="249">
        <f>+I78-N78</f>
        <v>63153.03</v>
      </c>
      <c r="P78" s="233" t="s">
        <v>25</v>
      </c>
      <c r="Q78" s="189" t="s">
        <v>208</v>
      </c>
      <c r="R78" s="56"/>
      <c r="S78" s="56"/>
    </row>
    <row r="79" spans="2:19" ht="30" customHeight="1">
      <c r="B79" s="177">
        <v>71</v>
      </c>
      <c r="C79" s="229" t="s">
        <v>105</v>
      </c>
      <c r="D79" s="188" t="s">
        <v>468</v>
      </c>
      <c r="E79" s="188" t="s">
        <v>254</v>
      </c>
      <c r="F79" s="247" t="s">
        <v>471</v>
      </c>
      <c r="G79" s="255">
        <v>44455</v>
      </c>
      <c r="H79" s="255">
        <v>44636</v>
      </c>
      <c r="I79" s="232">
        <v>50000</v>
      </c>
      <c r="J79" s="249">
        <v>1854</v>
      </c>
      <c r="K79" s="197">
        <v>1435</v>
      </c>
      <c r="L79" s="197">
        <v>1520</v>
      </c>
      <c r="M79" s="197">
        <v>25</v>
      </c>
      <c r="N79" s="197">
        <v>4834</v>
      </c>
      <c r="O79" s="249">
        <v>45166</v>
      </c>
      <c r="P79" s="233" t="s">
        <v>25</v>
      </c>
      <c r="Q79" s="189" t="s">
        <v>208</v>
      </c>
      <c r="R79" s="56"/>
      <c r="S79" s="56"/>
    </row>
    <row r="80" spans="2:19" ht="30" customHeight="1">
      <c r="B80" s="230">
        <v>72</v>
      </c>
      <c r="C80" s="229" t="s">
        <v>106</v>
      </c>
      <c r="D80" s="188" t="s">
        <v>461</v>
      </c>
      <c r="E80" s="188" t="s">
        <v>195</v>
      </c>
      <c r="F80" s="247" t="s">
        <v>247</v>
      </c>
      <c r="G80" s="255">
        <v>44517</v>
      </c>
      <c r="H80" s="255">
        <v>44698</v>
      </c>
      <c r="I80" s="232">
        <v>80000</v>
      </c>
      <c r="J80" s="250">
        <v>7400.87</v>
      </c>
      <c r="K80" s="197">
        <v>2296</v>
      </c>
      <c r="L80" s="197">
        <v>2432</v>
      </c>
      <c r="M80" s="197">
        <v>25</v>
      </c>
      <c r="N80" s="197">
        <v>12153.87</v>
      </c>
      <c r="O80" s="249">
        <v>67846.13</v>
      </c>
      <c r="P80" s="233" t="s">
        <v>25</v>
      </c>
      <c r="Q80" s="189" t="s">
        <v>209</v>
      </c>
      <c r="R80" s="56"/>
      <c r="S80" s="56"/>
    </row>
    <row r="81" spans="2:19" ht="30" customHeight="1">
      <c r="B81" s="177">
        <v>73</v>
      </c>
      <c r="C81" s="229" t="s">
        <v>107</v>
      </c>
      <c r="D81" s="188" t="s">
        <v>577</v>
      </c>
      <c r="E81" s="188" t="s">
        <v>454</v>
      </c>
      <c r="F81" s="247" t="s">
        <v>260</v>
      </c>
      <c r="G81" s="231">
        <v>44440</v>
      </c>
      <c r="H81" s="231">
        <v>44621</v>
      </c>
      <c r="I81" s="232">
        <v>65000</v>
      </c>
      <c r="J81" s="250">
        <v>4427.58</v>
      </c>
      <c r="K81" s="197">
        <v>1865.5</v>
      </c>
      <c r="L81" s="197">
        <v>1976</v>
      </c>
      <c r="M81" s="197">
        <v>25</v>
      </c>
      <c r="N81" s="197">
        <v>8294.08</v>
      </c>
      <c r="O81" s="249">
        <v>56705.919999999998</v>
      </c>
      <c r="P81" s="233" t="s">
        <v>25</v>
      </c>
      <c r="Q81" s="189" t="s">
        <v>208</v>
      </c>
      <c r="R81" s="56"/>
      <c r="S81" s="56"/>
    </row>
    <row r="82" spans="2:19" ht="30" customHeight="1">
      <c r="B82" s="177">
        <v>74</v>
      </c>
      <c r="C82" s="229" t="s">
        <v>108</v>
      </c>
      <c r="D82" s="188" t="s">
        <v>512</v>
      </c>
      <c r="E82" s="188" t="s">
        <v>304</v>
      </c>
      <c r="F82" s="247" t="s">
        <v>368</v>
      </c>
      <c r="G82" s="231">
        <v>44516</v>
      </c>
      <c r="H82" s="231">
        <v>44697</v>
      </c>
      <c r="I82" s="232">
        <v>65000</v>
      </c>
      <c r="J82" s="250">
        <v>4427.58</v>
      </c>
      <c r="K82" s="197">
        <v>1865.5</v>
      </c>
      <c r="L82" s="197">
        <v>1976</v>
      </c>
      <c r="M82" s="197">
        <v>25</v>
      </c>
      <c r="N82" s="197">
        <v>8294.08</v>
      </c>
      <c r="O82" s="249">
        <v>56705.919999999998</v>
      </c>
      <c r="P82" s="233" t="s">
        <v>25</v>
      </c>
      <c r="Q82" s="189" t="s">
        <v>209</v>
      </c>
      <c r="R82" s="56"/>
      <c r="S82" s="56"/>
    </row>
    <row r="83" spans="2:19" ht="30" customHeight="1">
      <c r="B83" s="230">
        <v>75</v>
      </c>
      <c r="C83" s="229" t="s">
        <v>109</v>
      </c>
      <c r="D83" s="188" t="s">
        <v>469</v>
      </c>
      <c r="E83" s="188" t="s">
        <v>254</v>
      </c>
      <c r="F83" s="247" t="s">
        <v>472</v>
      </c>
      <c r="G83" s="231">
        <v>44440</v>
      </c>
      <c r="H83" s="231">
        <v>44621</v>
      </c>
      <c r="I83" s="232">
        <v>125000</v>
      </c>
      <c r="J83" s="250">
        <v>17985.990000000002</v>
      </c>
      <c r="K83" s="197">
        <v>3587.5</v>
      </c>
      <c r="L83" s="197">
        <v>3800</v>
      </c>
      <c r="M83" s="197">
        <v>25</v>
      </c>
      <c r="N83" s="197">
        <v>25398.49</v>
      </c>
      <c r="O83" s="249">
        <v>99601.51</v>
      </c>
      <c r="P83" s="233" t="s">
        <v>25</v>
      </c>
      <c r="Q83" s="189" t="s">
        <v>209</v>
      </c>
      <c r="R83" s="56"/>
      <c r="S83" s="56"/>
    </row>
    <row r="84" spans="2:19" ht="30" customHeight="1">
      <c r="B84" s="177">
        <v>76</v>
      </c>
      <c r="C84" s="229" t="s">
        <v>110</v>
      </c>
      <c r="D84" s="188" t="s">
        <v>527</v>
      </c>
      <c r="E84" s="188" t="s">
        <v>422</v>
      </c>
      <c r="F84" s="247" t="s">
        <v>529</v>
      </c>
      <c r="G84" s="231">
        <v>44566</v>
      </c>
      <c r="H84" s="231">
        <v>44747</v>
      </c>
      <c r="I84" s="232">
        <v>60000</v>
      </c>
      <c r="J84" s="249">
        <v>3486.68</v>
      </c>
      <c r="K84" s="249">
        <v>1722</v>
      </c>
      <c r="L84" s="249">
        <v>1824</v>
      </c>
      <c r="M84" s="249">
        <v>1988.35</v>
      </c>
      <c r="N84" s="249">
        <f>+J84+K84+L84+M84</f>
        <v>9021.0300000000007</v>
      </c>
      <c r="O84" s="249">
        <f>+I84-N84</f>
        <v>50978.97</v>
      </c>
      <c r="P84" s="233" t="s">
        <v>25</v>
      </c>
      <c r="Q84" s="189" t="s">
        <v>209</v>
      </c>
      <c r="R84" s="56"/>
      <c r="S84" s="56"/>
    </row>
    <row r="85" spans="2:19" ht="30" customHeight="1">
      <c r="B85" s="177">
        <v>77</v>
      </c>
      <c r="C85" s="229" t="s">
        <v>111</v>
      </c>
      <c r="D85" s="188" t="s">
        <v>516</v>
      </c>
      <c r="E85" s="188" t="s">
        <v>316</v>
      </c>
      <c r="F85" s="247" t="s">
        <v>518</v>
      </c>
      <c r="G85" s="231">
        <v>44495</v>
      </c>
      <c r="H85" s="231">
        <v>44677</v>
      </c>
      <c r="I85" s="232">
        <v>65000</v>
      </c>
      <c r="J85" s="250">
        <v>4427.58</v>
      </c>
      <c r="K85" s="197">
        <v>1865.5</v>
      </c>
      <c r="L85" s="197">
        <v>1976</v>
      </c>
      <c r="M85" s="197">
        <v>25</v>
      </c>
      <c r="N85" s="197">
        <v>8294.08</v>
      </c>
      <c r="O85" s="258">
        <v>56705.919999999998</v>
      </c>
      <c r="P85" s="233" t="s">
        <v>25</v>
      </c>
      <c r="Q85" s="189" t="s">
        <v>209</v>
      </c>
      <c r="R85" s="56"/>
      <c r="S85" s="56"/>
    </row>
    <row r="86" spans="2:19" ht="30" customHeight="1">
      <c r="B86" s="230">
        <v>78</v>
      </c>
      <c r="C86" s="229" t="s">
        <v>112</v>
      </c>
      <c r="D86" s="188" t="s">
        <v>517</v>
      </c>
      <c r="E86" s="188" t="s">
        <v>316</v>
      </c>
      <c r="F86" s="247" t="s">
        <v>519</v>
      </c>
      <c r="G86" s="231">
        <v>44580</v>
      </c>
      <c r="H86" s="231">
        <v>44761</v>
      </c>
      <c r="I86" s="232">
        <v>150000</v>
      </c>
      <c r="J86" s="250">
        <v>23866.62</v>
      </c>
      <c r="K86" s="197">
        <v>4305</v>
      </c>
      <c r="L86" s="197">
        <v>4560</v>
      </c>
      <c r="M86" s="197">
        <v>25</v>
      </c>
      <c r="N86" s="197">
        <v>32756.62</v>
      </c>
      <c r="O86" s="258">
        <v>117243.38</v>
      </c>
      <c r="P86" s="233" t="s">
        <v>25</v>
      </c>
      <c r="Q86" s="189" t="s">
        <v>209</v>
      </c>
      <c r="R86" s="56"/>
      <c r="S86" s="56"/>
    </row>
    <row r="87" spans="2:19" s="191" customFormat="1" ht="30" customHeight="1">
      <c r="B87" s="177">
        <v>79</v>
      </c>
      <c r="C87" s="229" t="s">
        <v>187</v>
      </c>
      <c r="D87" s="188" t="s">
        <v>609</v>
      </c>
      <c r="E87" s="188" t="s">
        <v>454</v>
      </c>
      <c r="F87" s="247" t="s">
        <v>610</v>
      </c>
      <c r="G87" s="231">
        <v>44470</v>
      </c>
      <c r="H87" s="231">
        <v>44652</v>
      </c>
      <c r="I87" s="232">
        <v>65000</v>
      </c>
      <c r="J87" s="197">
        <v>4427.58</v>
      </c>
      <c r="K87" s="197">
        <v>1865.5</v>
      </c>
      <c r="L87" s="197">
        <v>1976</v>
      </c>
      <c r="M87" s="197">
        <v>25</v>
      </c>
      <c r="N87" s="197">
        <v>8294.08</v>
      </c>
      <c r="O87" s="197">
        <v>56705.919999999998</v>
      </c>
      <c r="P87" s="233" t="s">
        <v>25</v>
      </c>
      <c r="Q87" s="189" t="s">
        <v>209</v>
      </c>
      <c r="R87" s="190"/>
      <c r="S87" s="190"/>
    </row>
    <row r="88" spans="2:19" ht="30" customHeight="1">
      <c r="B88" s="177">
        <v>80</v>
      </c>
      <c r="C88" s="229" t="s">
        <v>113</v>
      </c>
      <c r="D88" s="188" t="s">
        <v>573</v>
      </c>
      <c r="E88" s="188" t="s">
        <v>454</v>
      </c>
      <c r="F88" s="247" t="s">
        <v>260</v>
      </c>
      <c r="G88" s="231">
        <v>44484</v>
      </c>
      <c r="H88" s="231">
        <v>44666</v>
      </c>
      <c r="I88" s="232">
        <v>65000</v>
      </c>
      <c r="J88" s="250">
        <v>4427.58</v>
      </c>
      <c r="K88" s="197">
        <v>1865.5</v>
      </c>
      <c r="L88" s="197">
        <v>1976</v>
      </c>
      <c r="M88" s="197">
        <v>25</v>
      </c>
      <c r="N88" s="197">
        <v>8294.08</v>
      </c>
      <c r="O88" s="258">
        <v>56705.919999999998</v>
      </c>
      <c r="P88" s="233" t="s">
        <v>25</v>
      </c>
      <c r="Q88" s="189" t="s">
        <v>209</v>
      </c>
      <c r="R88" s="56"/>
      <c r="S88" s="56"/>
    </row>
    <row r="89" spans="2:19" s="191" customFormat="1" ht="30" customHeight="1">
      <c r="B89" s="230">
        <v>81</v>
      </c>
      <c r="C89" s="229" t="s">
        <v>114</v>
      </c>
      <c r="D89" s="188" t="s">
        <v>611</v>
      </c>
      <c r="E89" s="188" t="s">
        <v>195</v>
      </c>
      <c r="F89" s="247" t="s">
        <v>610</v>
      </c>
      <c r="G89" s="231">
        <v>44470</v>
      </c>
      <c r="H89" s="231">
        <v>44652</v>
      </c>
      <c r="I89" s="232">
        <v>65000</v>
      </c>
      <c r="J89" s="250">
        <v>4427.58</v>
      </c>
      <c r="K89" s="197">
        <v>1865.5</v>
      </c>
      <c r="L89" s="197">
        <v>1976</v>
      </c>
      <c r="M89" s="197">
        <v>25</v>
      </c>
      <c r="N89" s="197">
        <v>8294.08</v>
      </c>
      <c r="O89" s="258">
        <v>56705.919999999998</v>
      </c>
      <c r="P89" s="233" t="s">
        <v>25</v>
      </c>
      <c r="Q89" s="189" t="s">
        <v>209</v>
      </c>
      <c r="R89" s="190"/>
      <c r="S89" s="190"/>
    </row>
    <row r="90" spans="2:19" ht="30" customHeight="1">
      <c r="B90" s="177">
        <v>82</v>
      </c>
      <c r="C90" s="229" t="s">
        <v>115</v>
      </c>
      <c r="D90" s="188" t="s">
        <v>556</v>
      </c>
      <c r="E90" s="188" t="s">
        <v>408</v>
      </c>
      <c r="F90" s="247" t="s">
        <v>558</v>
      </c>
      <c r="G90" s="231">
        <v>44564</v>
      </c>
      <c r="H90" s="231">
        <v>44745</v>
      </c>
      <c r="I90" s="232">
        <v>35000</v>
      </c>
      <c r="J90" s="254">
        <v>0</v>
      </c>
      <c r="K90" s="197">
        <v>1004.5</v>
      </c>
      <c r="L90" s="197">
        <v>1064</v>
      </c>
      <c r="M90" s="197">
        <v>25</v>
      </c>
      <c r="N90" s="197">
        <v>2093.5</v>
      </c>
      <c r="O90" s="197">
        <v>32906.5</v>
      </c>
      <c r="P90" s="233" t="s">
        <v>25</v>
      </c>
      <c r="Q90" s="189" t="s">
        <v>209</v>
      </c>
      <c r="R90" s="56"/>
      <c r="S90" s="56"/>
    </row>
    <row r="91" spans="2:19" ht="30" customHeight="1">
      <c r="B91" s="177">
        <v>83</v>
      </c>
      <c r="C91" s="229" t="s">
        <v>116</v>
      </c>
      <c r="D91" s="188" t="s">
        <v>491</v>
      </c>
      <c r="E91" s="188" t="s">
        <v>277</v>
      </c>
      <c r="F91" s="247" t="s">
        <v>368</v>
      </c>
      <c r="G91" s="255">
        <v>44484</v>
      </c>
      <c r="H91" s="255">
        <v>44666</v>
      </c>
      <c r="I91" s="232">
        <v>30000</v>
      </c>
      <c r="J91" s="254">
        <v>0</v>
      </c>
      <c r="K91" s="197">
        <v>861</v>
      </c>
      <c r="L91" s="197">
        <v>912</v>
      </c>
      <c r="M91" s="197">
        <v>25</v>
      </c>
      <c r="N91" s="197">
        <v>1798</v>
      </c>
      <c r="O91" s="258">
        <v>28202</v>
      </c>
      <c r="P91" s="233" t="s">
        <v>25</v>
      </c>
      <c r="Q91" s="189" t="s">
        <v>209</v>
      </c>
      <c r="R91" s="56"/>
      <c r="S91" s="56"/>
    </row>
    <row r="92" spans="2:19" ht="30" customHeight="1">
      <c r="B92" s="230">
        <v>84</v>
      </c>
      <c r="C92" s="229" t="s">
        <v>117</v>
      </c>
      <c r="D92" s="188" t="s">
        <v>464</v>
      </c>
      <c r="E92" s="188" t="s">
        <v>195</v>
      </c>
      <c r="F92" s="247" t="s">
        <v>247</v>
      </c>
      <c r="G92" s="231">
        <v>44517</v>
      </c>
      <c r="H92" s="231">
        <v>44698</v>
      </c>
      <c r="I92" s="232">
        <v>80000</v>
      </c>
      <c r="J92" s="249">
        <v>7400.87</v>
      </c>
      <c r="K92" s="249">
        <v>2296</v>
      </c>
      <c r="L92" s="249">
        <v>2432</v>
      </c>
      <c r="M92" s="249">
        <v>2525</v>
      </c>
      <c r="N92" s="249">
        <v>14653.87</v>
      </c>
      <c r="O92" s="249">
        <v>65346.13</v>
      </c>
      <c r="P92" s="233" t="s">
        <v>25</v>
      </c>
      <c r="Q92" s="189" t="s">
        <v>208</v>
      </c>
      <c r="R92" s="56"/>
      <c r="S92" s="56"/>
    </row>
    <row r="93" spans="2:19" ht="30" customHeight="1">
      <c r="B93" s="177">
        <v>85</v>
      </c>
      <c r="C93" s="229" t="s">
        <v>118</v>
      </c>
      <c r="D93" s="188" t="s">
        <v>536</v>
      </c>
      <c r="E93" s="188" t="s">
        <v>373</v>
      </c>
      <c r="F93" s="247" t="s">
        <v>275</v>
      </c>
      <c r="G93" s="231">
        <v>44440</v>
      </c>
      <c r="H93" s="231">
        <v>44621</v>
      </c>
      <c r="I93" s="232">
        <v>100000</v>
      </c>
      <c r="J93" s="249">
        <v>12105.37</v>
      </c>
      <c r="K93" s="249">
        <v>2870</v>
      </c>
      <c r="L93" s="249">
        <v>3040</v>
      </c>
      <c r="M93" s="249">
        <v>5025</v>
      </c>
      <c r="N93" s="249">
        <f>+J93+K93+L93+M93</f>
        <v>23040.370000000003</v>
      </c>
      <c r="O93" s="249">
        <f>+I93-N93</f>
        <v>76959.63</v>
      </c>
      <c r="P93" s="233" t="s">
        <v>25</v>
      </c>
      <c r="Q93" s="189" t="s">
        <v>208</v>
      </c>
      <c r="R93" s="56"/>
      <c r="S93" s="56"/>
    </row>
    <row r="94" spans="2:19" ht="30" customHeight="1">
      <c r="B94" s="177">
        <v>86</v>
      </c>
      <c r="C94" s="229" t="s">
        <v>119</v>
      </c>
      <c r="D94" s="188" t="s">
        <v>569</v>
      </c>
      <c r="E94" s="188" t="s">
        <v>441</v>
      </c>
      <c r="F94" s="247" t="s">
        <v>260</v>
      </c>
      <c r="G94" s="231">
        <v>44395</v>
      </c>
      <c r="H94" s="231">
        <v>44760</v>
      </c>
      <c r="I94" s="232">
        <v>75000</v>
      </c>
      <c r="J94" s="249">
        <v>6309.38</v>
      </c>
      <c r="K94" s="249">
        <v>2152.5</v>
      </c>
      <c r="L94" s="249">
        <v>2280</v>
      </c>
      <c r="M94" s="249">
        <v>25</v>
      </c>
      <c r="N94" s="249">
        <v>10766.88</v>
      </c>
      <c r="O94" s="249">
        <v>64233.120000000003</v>
      </c>
      <c r="P94" s="233" t="s">
        <v>25</v>
      </c>
      <c r="Q94" s="189" t="s">
        <v>208</v>
      </c>
      <c r="R94" s="56"/>
      <c r="S94" s="56"/>
    </row>
    <row r="95" spans="2:19" ht="30" customHeight="1">
      <c r="B95" s="230">
        <v>87</v>
      </c>
      <c r="C95" s="229" t="s">
        <v>120</v>
      </c>
      <c r="D95" s="188" t="s">
        <v>553</v>
      </c>
      <c r="E95" s="188" t="s">
        <v>408</v>
      </c>
      <c r="F95" s="247" t="s">
        <v>557</v>
      </c>
      <c r="G95" s="231">
        <v>44535</v>
      </c>
      <c r="H95" s="231">
        <v>44717</v>
      </c>
      <c r="I95" s="232">
        <v>35000</v>
      </c>
      <c r="J95" s="254">
        <v>0</v>
      </c>
      <c r="K95" s="249">
        <v>1004.5</v>
      </c>
      <c r="L95" s="249">
        <v>1064</v>
      </c>
      <c r="M95" s="249">
        <v>25</v>
      </c>
      <c r="N95" s="249">
        <v>2093.5</v>
      </c>
      <c r="O95" s="249">
        <v>32906.5</v>
      </c>
      <c r="P95" s="233" t="s">
        <v>25</v>
      </c>
      <c r="Q95" s="189" t="s">
        <v>209</v>
      </c>
      <c r="R95" s="56"/>
      <c r="S95" s="56"/>
    </row>
    <row r="96" spans="2:19" ht="30" customHeight="1">
      <c r="B96" s="177">
        <v>88</v>
      </c>
      <c r="C96" s="229" t="s">
        <v>121</v>
      </c>
      <c r="D96" s="188" t="s">
        <v>579</v>
      </c>
      <c r="E96" s="188" t="s">
        <v>454</v>
      </c>
      <c r="F96" s="247" t="s">
        <v>425</v>
      </c>
      <c r="G96" s="255">
        <v>44440</v>
      </c>
      <c r="H96" s="255">
        <v>44621</v>
      </c>
      <c r="I96" s="232">
        <v>42000</v>
      </c>
      <c r="J96" s="249">
        <v>724.92</v>
      </c>
      <c r="K96" s="249">
        <v>1205.4000000000001</v>
      </c>
      <c r="L96" s="249">
        <v>1276.8</v>
      </c>
      <c r="M96" s="249">
        <v>25</v>
      </c>
      <c r="N96" s="249">
        <v>3232.12</v>
      </c>
      <c r="O96" s="249">
        <v>38767.879999999997</v>
      </c>
      <c r="P96" s="233" t="s">
        <v>25</v>
      </c>
      <c r="Q96" s="189" t="s">
        <v>209</v>
      </c>
      <c r="R96" s="56"/>
      <c r="S96" s="56"/>
    </row>
    <row r="97" spans="2:19" ht="30" customHeight="1">
      <c r="B97" s="177">
        <v>89</v>
      </c>
      <c r="C97" s="229" t="s">
        <v>122</v>
      </c>
      <c r="D97" s="188" t="s">
        <v>535</v>
      </c>
      <c r="E97" s="188" t="s">
        <v>397</v>
      </c>
      <c r="F97" s="247" t="s">
        <v>537</v>
      </c>
      <c r="G97" s="231">
        <v>44576</v>
      </c>
      <c r="H97" s="231">
        <v>44757</v>
      </c>
      <c r="I97" s="232">
        <v>65000</v>
      </c>
      <c r="J97" s="249">
        <v>4427.58</v>
      </c>
      <c r="K97" s="249">
        <v>1865.5</v>
      </c>
      <c r="L97" s="249">
        <v>1976</v>
      </c>
      <c r="M97" s="249">
        <v>25</v>
      </c>
      <c r="N97" s="249">
        <v>8294.08</v>
      </c>
      <c r="O97" s="249">
        <v>56705.919999999998</v>
      </c>
      <c r="P97" s="233" t="s">
        <v>25</v>
      </c>
      <c r="Q97" s="189" t="s">
        <v>208</v>
      </c>
      <c r="R97" s="56"/>
      <c r="S97" s="56"/>
    </row>
    <row r="98" spans="2:19" ht="30" customHeight="1">
      <c r="B98" s="230">
        <v>90</v>
      </c>
      <c r="C98" s="229" t="s">
        <v>123</v>
      </c>
      <c r="D98" s="188" t="s">
        <v>467</v>
      </c>
      <c r="E98" s="188" t="s">
        <v>254</v>
      </c>
      <c r="F98" s="247" t="s">
        <v>470</v>
      </c>
      <c r="G98" s="255">
        <v>44440</v>
      </c>
      <c r="H98" s="255">
        <v>44621</v>
      </c>
      <c r="I98" s="232">
        <v>70000</v>
      </c>
      <c r="J98" s="249">
        <v>5368.48</v>
      </c>
      <c r="K98" s="249">
        <v>2009</v>
      </c>
      <c r="L98" s="249">
        <v>2128</v>
      </c>
      <c r="M98" s="249">
        <v>25</v>
      </c>
      <c r="N98" s="249">
        <v>9530.48</v>
      </c>
      <c r="O98" s="249">
        <v>60469.52</v>
      </c>
      <c r="P98" s="233" t="s">
        <v>25</v>
      </c>
      <c r="Q98" s="189" t="s">
        <v>209</v>
      </c>
      <c r="R98" s="56"/>
      <c r="S98" s="56"/>
    </row>
    <row r="99" spans="2:19" ht="30" customHeight="1">
      <c r="B99" s="177">
        <v>91</v>
      </c>
      <c r="C99" s="229" t="s">
        <v>124</v>
      </c>
      <c r="D99" s="188" t="s">
        <v>503</v>
      </c>
      <c r="E99" s="188" t="s">
        <v>296</v>
      </c>
      <c r="F99" s="247" t="s">
        <v>506</v>
      </c>
      <c r="G99" s="231">
        <v>44453</v>
      </c>
      <c r="H99" s="231">
        <v>44634</v>
      </c>
      <c r="I99" s="232">
        <v>135000</v>
      </c>
      <c r="J99" s="249">
        <v>19663.18</v>
      </c>
      <c r="K99" s="249">
        <v>3874.5</v>
      </c>
      <c r="L99" s="249">
        <v>4104</v>
      </c>
      <c r="M99" s="249">
        <v>4225.24</v>
      </c>
      <c r="N99" s="249">
        <f>+J99+K99+L99+M99</f>
        <v>31866.92</v>
      </c>
      <c r="O99" s="249">
        <f>+I99-N99</f>
        <v>103133.08</v>
      </c>
      <c r="P99" s="233" t="s">
        <v>25</v>
      </c>
      <c r="Q99" s="189" t="s">
        <v>209</v>
      </c>
      <c r="R99" s="56"/>
      <c r="S99" s="56"/>
    </row>
    <row r="100" spans="2:19" ht="30" customHeight="1">
      <c r="B100" s="177">
        <v>92</v>
      </c>
      <c r="C100" s="229" t="s">
        <v>125</v>
      </c>
      <c r="D100" s="188" t="s">
        <v>578</v>
      </c>
      <c r="E100" s="188" t="s">
        <v>454</v>
      </c>
      <c r="F100" s="247" t="s">
        <v>456</v>
      </c>
      <c r="G100" s="231">
        <v>44503</v>
      </c>
      <c r="H100" s="231">
        <v>44684</v>
      </c>
      <c r="I100" s="232">
        <v>65000</v>
      </c>
      <c r="J100" s="249">
        <v>4427.58</v>
      </c>
      <c r="K100" s="249">
        <v>1865.5</v>
      </c>
      <c r="L100" s="249">
        <v>1976</v>
      </c>
      <c r="M100" s="249">
        <v>25</v>
      </c>
      <c r="N100" s="249">
        <v>8294.08</v>
      </c>
      <c r="O100" s="249">
        <v>56705.919999999998</v>
      </c>
      <c r="P100" s="233" t="s">
        <v>25</v>
      </c>
      <c r="Q100" s="189" t="s">
        <v>209</v>
      </c>
      <c r="R100" s="56"/>
      <c r="S100" s="56"/>
    </row>
    <row r="101" spans="2:19" ht="30" customHeight="1">
      <c r="B101" s="230">
        <v>93</v>
      </c>
      <c r="C101" s="229" t="s">
        <v>126</v>
      </c>
      <c r="D101" s="188" t="s">
        <v>473</v>
      </c>
      <c r="E101" s="188" t="s">
        <v>259</v>
      </c>
      <c r="F101" s="247" t="s">
        <v>476</v>
      </c>
      <c r="G101" s="231">
        <v>44440</v>
      </c>
      <c r="H101" s="231">
        <v>44621</v>
      </c>
      <c r="I101" s="232">
        <v>125000</v>
      </c>
      <c r="J101" s="249">
        <v>17985.990000000002</v>
      </c>
      <c r="K101" s="249">
        <v>3587.5</v>
      </c>
      <c r="L101" s="249">
        <v>3800</v>
      </c>
      <c r="M101" s="249">
        <v>1275</v>
      </c>
      <c r="N101" s="249">
        <v>26648.49</v>
      </c>
      <c r="O101" s="249">
        <v>98351.51</v>
      </c>
      <c r="P101" s="233" t="s">
        <v>25</v>
      </c>
      <c r="Q101" s="189" t="s">
        <v>209</v>
      </c>
      <c r="R101" s="56"/>
      <c r="S101" s="56"/>
    </row>
    <row r="102" spans="2:19" ht="30" customHeight="1">
      <c r="B102" s="177">
        <v>94</v>
      </c>
      <c r="C102" s="229" t="s">
        <v>127</v>
      </c>
      <c r="D102" s="188" t="s">
        <v>466</v>
      </c>
      <c r="E102" s="188" t="s">
        <v>254</v>
      </c>
      <c r="F102" s="247" t="s">
        <v>470</v>
      </c>
      <c r="G102" s="231">
        <v>44476</v>
      </c>
      <c r="H102" s="231">
        <v>44658</v>
      </c>
      <c r="I102" s="232">
        <v>65000</v>
      </c>
      <c r="J102" s="249">
        <v>4427.58</v>
      </c>
      <c r="K102" s="249">
        <v>1865.5</v>
      </c>
      <c r="L102" s="249">
        <v>1976</v>
      </c>
      <c r="M102" s="249">
        <v>25</v>
      </c>
      <c r="N102" s="249">
        <v>8294.08</v>
      </c>
      <c r="O102" s="249">
        <v>56705.919999999998</v>
      </c>
      <c r="P102" s="233" t="s">
        <v>25</v>
      </c>
      <c r="Q102" s="189" t="s">
        <v>208</v>
      </c>
      <c r="R102" s="56"/>
      <c r="S102" s="56"/>
    </row>
    <row r="103" spans="2:19" ht="30" customHeight="1">
      <c r="B103" s="177">
        <v>95</v>
      </c>
      <c r="C103" s="229" t="s">
        <v>128</v>
      </c>
      <c r="D103" s="188" t="s">
        <v>463</v>
      </c>
      <c r="E103" s="188" t="s">
        <v>195</v>
      </c>
      <c r="F103" s="247" t="s">
        <v>247</v>
      </c>
      <c r="G103" s="255">
        <v>44616</v>
      </c>
      <c r="H103" s="255">
        <v>44797</v>
      </c>
      <c r="I103" s="232">
        <v>80000</v>
      </c>
      <c r="J103" s="249">
        <v>7063.34</v>
      </c>
      <c r="K103" s="249">
        <v>2296</v>
      </c>
      <c r="L103" s="249">
        <v>2432</v>
      </c>
      <c r="M103" s="249">
        <v>11574.97</v>
      </c>
      <c r="N103" s="249">
        <f>+J103+K103+L103+M103</f>
        <v>23366.309999999998</v>
      </c>
      <c r="O103" s="249">
        <f>+I103-N103</f>
        <v>56633.69</v>
      </c>
      <c r="P103" s="233" t="s">
        <v>25</v>
      </c>
      <c r="Q103" s="189" t="s">
        <v>209</v>
      </c>
      <c r="R103" s="56"/>
      <c r="S103" s="56"/>
    </row>
    <row r="104" spans="2:19" ht="30" customHeight="1">
      <c r="B104" s="230">
        <v>96</v>
      </c>
      <c r="C104" s="229" t="s">
        <v>129</v>
      </c>
      <c r="D104" s="188" t="s">
        <v>544</v>
      </c>
      <c r="E104" s="188" t="s">
        <v>397</v>
      </c>
      <c r="F104" s="247" t="s">
        <v>260</v>
      </c>
      <c r="G104" s="255">
        <v>44488</v>
      </c>
      <c r="H104" s="255">
        <v>44670</v>
      </c>
      <c r="I104" s="232">
        <v>65000</v>
      </c>
      <c r="J104" s="249">
        <v>4157.55</v>
      </c>
      <c r="K104" s="249">
        <v>1865.5</v>
      </c>
      <c r="L104" s="249">
        <v>1976</v>
      </c>
      <c r="M104" s="249">
        <v>1375.12</v>
      </c>
      <c r="N104" s="249">
        <f>+J104+K104+L104+M104</f>
        <v>9374.17</v>
      </c>
      <c r="O104" s="249">
        <f>+I104-N104</f>
        <v>55625.83</v>
      </c>
      <c r="P104" s="233" t="s">
        <v>25</v>
      </c>
      <c r="Q104" s="189" t="s">
        <v>209</v>
      </c>
      <c r="R104" s="56"/>
      <c r="S104" s="56"/>
    </row>
    <row r="105" spans="2:19" ht="30" customHeight="1">
      <c r="B105" s="177">
        <v>97</v>
      </c>
      <c r="C105" s="229" t="s">
        <v>130</v>
      </c>
      <c r="D105" s="188" t="s">
        <v>530</v>
      </c>
      <c r="E105" s="188" t="s">
        <v>373</v>
      </c>
      <c r="F105" s="247" t="s">
        <v>295</v>
      </c>
      <c r="G105" s="231">
        <v>44470</v>
      </c>
      <c r="H105" s="231">
        <v>44652</v>
      </c>
      <c r="I105" s="232">
        <v>70000</v>
      </c>
      <c r="J105" s="249">
        <v>5368.48</v>
      </c>
      <c r="K105" s="249">
        <v>2009</v>
      </c>
      <c r="L105" s="249">
        <v>2128</v>
      </c>
      <c r="M105" s="249">
        <v>725</v>
      </c>
      <c r="N105" s="249">
        <v>10230.48</v>
      </c>
      <c r="O105" s="249">
        <v>59769.52</v>
      </c>
      <c r="P105" s="233" t="s">
        <v>25</v>
      </c>
      <c r="Q105" s="189" t="s">
        <v>209</v>
      </c>
      <c r="R105" s="56"/>
      <c r="S105" s="56"/>
    </row>
    <row r="106" spans="2:19" ht="30" customHeight="1">
      <c r="B106" s="177">
        <v>98</v>
      </c>
      <c r="C106" s="229" t="s">
        <v>131</v>
      </c>
      <c r="D106" s="188" t="s">
        <v>509</v>
      </c>
      <c r="E106" s="188" t="s">
        <v>304</v>
      </c>
      <c r="F106" s="247" t="s">
        <v>514</v>
      </c>
      <c r="G106" s="231">
        <v>44446</v>
      </c>
      <c r="H106" s="231">
        <v>44627</v>
      </c>
      <c r="I106" s="232">
        <v>110000</v>
      </c>
      <c r="J106" s="197">
        <v>14457.62</v>
      </c>
      <c r="K106" s="197">
        <v>3157</v>
      </c>
      <c r="L106" s="197">
        <v>3344</v>
      </c>
      <c r="M106" s="197">
        <v>25</v>
      </c>
      <c r="N106" s="197">
        <v>20983.62</v>
      </c>
      <c r="O106" s="197">
        <v>89016.38</v>
      </c>
      <c r="P106" s="233" t="s">
        <v>25</v>
      </c>
      <c r="Q106" s="189" t="s">
        <v>208</v>
      </c>
      <c r="R106" s="56"/>
      <c r="S106" s="56"/>
    </row>
    <row r="107" spans="2:19" ht="30" customHeight="1">
      <c r="B107" s="230">
        <v>99</v>
      </c>
      <c r="C107" s="229" t="s">
        <v>132</v>
      </c>
      <c r="D107" s="188" t="s">
        <v>475</v>
      </c>
      <c r="E107" s="188" t="s">
        <v>259</v>
      </c>
      <c r="F107" s="247" t="s">
        <v>260</v>
      </c>
      <c r="G107" s="231">
        <v>44515</v>
      </c>
      <c r="H107" s="231">
        <v>44696</v>
      </c>
      <c r="I107" s="232">
        <v>65000</v>
      </c>
      <c r="J107" s="197">
        <v>4427.58</v>
      </c>
      <c r="K107" s="197">
        <v>1865.5</v>
      </c>
      <c r="L107" s="197">
        <v>1976</v>
      </c>
      <c r="M107" s="197">
        <v>4119.9399999999996</v>
      </c>
      <c r="N107" s="197">
        <f>+J107+K107+L107+M107</f>
        <v>12389.02</v>
      </c>
      <c r="O107" s="197">
        <f>+I107-N107</f>
        <v>52610.979999999996</v>
      </c>
      <c r="P107" s="233" t="s">
        <v>25</v>
      </c>
      <c r="Q107" s="189" t="s">
        <v>209</v>
      </c>
      <c r="R107" s="56"/>
      <c r="S107" s="56"/>
    </row>
    <row r="108" spans="2:19" ht="30" customHeight="1">
      <c r="B108" s="177">
        <v>100</v>
      </c>
      <c r="C108" s="229" t="s">
        <v>133</v>
      </c>
      <c r="D108" s="188" t="s">
        <v>492</v>
      </c>
      <c r="E108" s="188" t="s">
        <v>277</v>
      </c>
      <c r="F108" s="247" t="s">
        <v>502</v>
      </c>
      <c r="G108" s="231">
        <v>44440</v>
      </c>
      <c r="H108" s="231">
        <v>44621</v>
      </c>
      <c r="I108" s="232">
        <v>80000</v>
      </c>
      <c r="J108" s="197">
        <v>7400.87</v>
      </c>
      <c r="K108" s="197">
        <v>2296</v>
      </c>
      <c r="L108" s="197">
        <v>2432</v>
      </c>
      <c r="M108" s="197">
        <v>25</v>
      </c>
      <c r="N108" s="197">
        <v>12153.87</v>
      </c>
      <c r="O108" s="197">
        <v>67846.13</v>
      </c>
      <c r="P108" s="233" t="s">
        <v>25</v>
      </c>
      <c r="Q108" s="189" t="s">
        <v>208</v>
      </c>
      <c r="R108" s="56"/>
      <c r="S108" s="56"/>
    </row>
    <row r="109" spans="2:19" ht="30" customHeight="1">
      <c r="B109" s="177">
        <v>101</v>
      </c>
      <c r="C109" s="229" t="s">
        <v>134</v>
      </c>
      <c r="D109" s="188" t="s">
        <v>493</v>
      </c>
      <c r="E109" s="188" t="s">
        <v>277</v>
      </c>
      <c r="F109" s="247" t="s">
        <v>271</v>
      </c>
      <c r="G109" s="231">
        <v>44615</v>
      </c>
      <c r="H109" s="231">
        <v>44796</v>
      </c>
      <c r="I109" s="232">
        <v>42000</v>
      </c>
      <c r="J109" s="232">
        <v>724.92</v>
      </c>
      <c r="K109" s="232">
        <v>1205.4000000000001</v>
      </c>
      <c r="L109" s="232">
        <v>1276.8</v>
      </c>
      <c r="M109" s="232">
        <v>25</v>
      </c>
      <c r="N109" s="232">
        <v>3232.12</v>
      </c>
      <c r="O109" s="232">
        <v>38767.879999999997</v>
      </c>
      <c r="P109" s="233" t="s">
        <v>25</v>
      </c>
      <c r="Q109" s="189" t="s">
        <v>208</v>
      </c>
      <c r="R109" s="56"/>
      <c r="S109" s="56"/>
    </row>
    <row r="110" spans="2:19" ht="30" customHeight="1">
      <c r="B110" s="230">
        <v>102</v>
      </c>
      <c r="C110" s="229" t="s">
        <v>135</v>
      </c>
      <c r="D110" s="188" t="s">
        <v>508</v>
      </c>
      <c r="E110" s="188" t="s">
        <v>304</v>
      </c>
      <c r="F110" s="247" t="s">
        <v>513</v>
      </c>
      <c r="G110" s="255">
        <v>44439</v>
      </c>
      <c r="H110" s="255">
        <v>44621</v>
      </c>
      <c r="I110" s="232">
        <v>42000</v>
      </c>
      <c r="J110" s="249">
        <v>724.92</v>
      </c>
      <c r="K110" s="249">
        <v>1205.4000000000001</v>
      </c>
      <c r="L110" s="249">
        <v>1276.8</v>
      </c>
      <c r="M110" s="249">
        <v>4166.0200000000004</v>
      </c>
      <c r="N110" s="249">
        <v>7373.14</v>
      </c>
      <c r="O110" s="249">
        <v>34626.86</v>
      </c>
      <c r="P110" s="233" t="s">
        <v>25</v>
      </c>
      <c r="Q110" s="189" t="s">
        <v>208</v>
      </c>
      <c r="R110" s="56"/>
      <c r="S110" s="56"/>
    </row>
    <row r="111" spans="2:19" ht="30" customHeight="1">
      <c r="B111" s="177">
        <v>103</v>
      </c>
      <c r="C111" s="229" t="s">
        <v>136</v>
      </c>
      <c r="D111" s="188" t="s">
        <v>533</v>
      </c>
      <c r="E111" s="188" t="s">
        <v>397</v>
      </c>
      <c r="F111" s="247" t="s">
        <v>537</v>
      </c>
      <c r="G111" s="231">
        <v>44576</v>
      </c>
      <c r="H111" s="231">
        <v>44757</v>
      </c>
      <c r="I111" s="232">
        <v>65000</v>
      </c>
      <c r="J111" s="249">
        <v>4427.58</v>
      </c>
      <c r="K111" s="249">
        <v>1865.5</v>
      </c>
      <c r="L111" s="249">
        <v>1976</v>
      </c>
      <c r="M111" s="249">
        <v>25</v>
      </c>
      <c r="N111" s="249">
        <v>8294.08</v>
      </c>
      <c r="O111" s="249">
        <v>56705.919999999998</v>
      </c>
      <c r="P111" s="233" t="s">
        <v>25</v>
      </c>
      <c r="Q111" s="189" t="s">
        <v>208</v>
      </c>
      <c r="R111" s="56"/>
      <c r="S111" s="56"/>
    </row>
    <row r="112" spans="2:19" ht="30" customHeight="1">
      <c r="B112" s="177">
        <v>104</v>
      </c>
      <c r="C112" s="229" t="s">
        <v>137</v>
      </c>
      <c r="D112" s="188" t="s">
        <v>575</v>
      </c>
      <c r="E112" s="188" t="s">
        <v>454</v>
      </c>
      <c r="F112" s="247" t="s">
        <v>425</v>
      </c>
      <c r="G112" s="231">
        <v>44578</v>
      </c>
      <c r="H112" s="231">
        <v>44759</v>
      </c>
      <c r="I112" s="232">
        <v>42000</v>
      </c>
      <c r="J112" s="249">
        <v>724.92</v>
      </c>
      <c r="K112" s="249">
        <v>1205.4000000000001</v>
      </c>
      <c r="L112" s="249">
        <v>1276.8</v>
      </c>
      <c r="M112" s="249">
        <v>1025</v>
      </c>
      <c r="N112" s="249">
        <v>4232.12</v>
      </c>
      <c r="O112" s="249">
        <v>37767.879999999997</v>
      </c>
      <c r="P112" s="233" t="s">
        <v>25</v>
      </c>
      <c r="Q112" s="189" t="s">
        <v>209</v>
      </c>
      <c r="R112" s="56"/>
      <c r="S112" s="56"/>
    </row>
    <row r="113" spans="2:19" ht="30" customHeight="1">
      <c r="B113" s="133"/>
      <c r="C113" s="133"/>
      <c r="D113" s="134" t="s">
        <v>194</v>
      </c>
      <c r="E113" s="135"/>
      <c r="F113" s="136"/>
      <c r="G113" s="137"/>
      <c r="H113" s="137"/>
      <c r="I113" s="194">
        <f>SUM(I9:I112)</f>
        <v>7422666.6699999999</v>
      </c>
      <c r="J113" s="194">
        <f t="shared" ref="J113:O113" si="0">SUM(J9:J112)</f>
        <v>645851.15</v>
      </c>
      <c r="K113" s="194">
        <f t="shared" si="0"/>
        <v>213030.52999999994</v>
      </c>
      <c r="L113" s="194">
        <f t="shared" si="0"/>
        <v>225649.06999999998</v>
      </c>
      <c r="M113" s="194">
        <f>SUM(M9:M112)</f>
        <v>130986.43000000001</v>
      </c>
      <c r="N113" s="194">
        <f>SUM(N9:N112)</f>
        <v>1215517.1799999997</v>
      </c>
      <c r="O113" s="194">
        <f t="shared" si="0"/>
        <v>6207149.4899999956</v>
      </c>
      <c r="P113" s="138"/>
      <c r="Q113" s="138"/>
      <c r="R113" s="56"/>
      <c r="S113" s="56"/>
    </row>
    <row r="114" spans="2:19" ht="26.1" customHeight="1">
      <c r="B114" s="24"/>
      <c r="C114" s="52" t="s">
        <v>5</v>
      </c>
      <c r="D114" s="53"/>
      <c r="E114" s="53"/>
      <c r="F114" s="65"/>
      <c r="G114" s="25"/>
      <c r="H114" s="25"/>
      <c r="I114" s="25"/>
      <c r="J114" s="75"/>
      <c r="K114" s="75"/>
      <c r="L114" s="75"/>
      <c r="M114" s="75"/>
      <c r="N114" s="75"/>
      <c r="O114" s="75"/>
      <c r="P114" s="26"/>
    </row>
    <row r="115" spans="2:19" ht="18.75">
      <c r="B115" s="24"/>
      <c r="C115" s="53" t="s">
        <v>16</v>
      </c>
      <c r="D115" s="54"/>
      <c r="E115" s="54"/>
      <c r="F115" s="65"/>
      <c r="G115" s="2"/>
      <c r="H115" s="2"/>
      <c r="I115" s="2"/>
      <c r="J115" s="199"/>
      <c r="K115" s="199"/>
      <c r="L115" s="75"/>
      <c r="M115" s="75"/>
      <c r="N115" s="75"/>
      <c r="O115" s="75"/>
      <c r="P115" s="26"/>
    </row>
    <row r="116" spans="2:19" ht="18.75">
      <c r="B116" s="24"/>
      <c r="C116" s="54" t="s">
        <v>220</v>
      </c>
      <c r="D116" s="54"/>
      <c r="E116" s="54"/>
      <c r="F116" s="65"/>
      <c r="G116" s="2"/>
      <c r="H116" s="2"/>
      <c r="I116" s="2"/>
      <c r="J116" s="199"/>
      <c r="K116" s="199"/>
      <c r="L116" s="75"/>
      <c r="M116" s="75"/>
      <c r="N116" s="75"/>
      <c r="O116" s="75"/>
      <c r="P116" s="26"/>
    </row>
    <row r="117" spans="2:19" ht="18.75">
      <c r="B117" s="24"/>
      <c r="C117" s="54" t="s">
        <v>221</v>
      </c>
      <c r="D117" s="54"/>
      <c r="E117" s="54"/>
      <c r="F117" s="65"/>
      <c r="G117" s="68"/>
      <c r="H117" s="2"/>
      <c r="I117" s="2"/>
      <c r="J117" s="199"/>
      <c r="K117" s="199"/>
      <c r="L117" s="75"/>
      <c r="M117" s="260"/>
      <c r="N117" s="75"/>
      <c r="O117" s="75"/>
      <c r="P117" s="26"/>
    </row>
    <row r="118" spans="2:19" ht="18.75">
      <c r="B118" s="24"/>
      <c r="C118" s="4"/>
      <c r="D118" s="4"/>
      <c r="E118" s="4"/>
      <c r="F118" s="65"/>
      <c r="G118" s="68"/>
      <c r="H118" s="2"/>
      <c r="I118" s="2"/>
      <c r="J118" s="199"/>
      <c r="K118" s="199"/>
      <c r="L118" s="75"/>
      <c r="M118" s="260"/>
      <c r="N118" s="75"/>
      <c r="O118" s="75"/>
      <c r="P118" s="26"/>
    </row>
    <row r="119" spans="2:19" ht="17.25">
      <c r="B119" s="24"/>
      <c r="C119" s="27"/>
      <c r="D119" s="25"/>
      <c r="E119" s="25"/>
      <c r="F119" s="65"/>
      <c r="G119" s="69"/>
      <c r="H119" s="25"/>
      <c r="I119" s="25"/>
      <c r="J119" s="75"/>
      <c r="K119" s="75"/>
      <c r="L119" s="75"/>
      <c r="M119" s="260"/>
      <c r="N119" s="75"/>
      <c r="O119" s="75"/>
      <c r="P119" s="26"/>
    </row>
    <row r="120" spans="2:19">
      <c r="G120" s="131"/>
      <c r="M120" s="261"/>
    </row>
    <row r="121" spans="2:19" ht="26.25">
      <c r="B121" s="29"/>
      <c r="C121" s="116" t="s">
        <v>190</v>
      </c>
      <c r="D121" s="117"/>
      <c r="E121" s="39"/>
      <c r="F121" s="67"/>
      <c r="G121" s="70"/>
      <c r="H121" s="30"/>
      <c r="I121" s="31"/>
      <c r="J121" s="201"/>
      <c r="K121" s="204"/>
      <c r="L121" s="206"/>
      <c r="M121" s="262"/>
      <c r="N121" s="211"/>
      <c r="O121" s="211"/>
      <c r="P121" s="30"/>
    </row>
    <row r="122" spans="2:19" s="29" customFormat="1" ht="26.25">
      <c r="C122" s="118" t="s">
        <v>191</v>
      </c>
      <c r="D122" s="119"/>
      <c r="E122" s="33"/>
      <c r="F122" s="67"/>
      <c r="G122" s="70"/>
      <c r="H122" s="30"/>
      <c r="I122" s="31"/>
      <c r="J122" s="201"/>
      <c r="K122" s="204"/>
      <c r="L122" s="206"/>
      <c r="M122" s="262"/>
      <c r="N122" s="211"/>
      <c r="O122" s="211"/>
      <c r="P122" s="30"/>
    </row>
    <row r="123" spans="2:19" s="29" customFormat="1">
      <c r="B123" s="22"/>
      <c r="C123" s="22"/>
      <c r="D123" s="22"/>
      <c r="E123" s="22"/>
      <c r="F123" s="66"/>
      <c r="G123" s="131"/>
      <c r="H123" s="132"/>
      <c r="I123" s="22"/>
      <c r="J123" s="200"/>
      <c r="K123" s="200"/>
      <c r="L123" s="200"/>
      <c r="M123" s="200"/>
      <c r="N123" s="200"/>
      <c r="O123" s="200"/>
      <c r="P123" s="22"/>
    </row>
  </sheetData>
  <sortState ref="D9:Q112">
    <sortCondition ref="D9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C1" workbookViewId="0">
      <selection activeCell="C43" sqref="A43:XFD44"/>
    </sheetView>
  </sheetViews>
  <sheetFormatPr baseColWidth="10" defaultColWidth="9.140625" defaultRowHeight="15"/>
  <cols>
    <col min="1" max="1" width="9.140625" style="22"/>
    <col min="2" max="2" width="7.5703125" customWidth="1"/>
    <col min="3" max="3" width="17.7109375" customWidth="1"/>
    <col min="4" max="4" width="47.5703125" customWidth="1"/>
    <col min="5" max="5" width="49.85546875" style="22" customWidth="1"/>
    <col min="6" max="6" width="28.140625" style="22" customWidth="1"/>
    <col min="7" max="7" width="28.140625" customWidth="1"/>
  </cols>
  <sheetData>
    <row r="1" spans="3:8" ht="21">
      <c r="C1" s="43"/>
      <c r="D1" s="5"/>
      <c r="E1" s="5"/>
      <c r="F1" s="5"/>
      <c r="G1" s="5"/>
    </row>
    <row r="2" spans="3:8" ht="15.75">
      <c r="C2" s="314" t="s">
        <v>205</v>
      </c>
      <c r="D2" s="314"/>
      <c r="E2" s="314"/>
      <c r="F2" s="314"/>
      <c r="G2" s="314"/>
    </row>
    <row r="3" spans="3:8" ht="15.75">
      <c r="C3" s="314" t="s">
        <v>633</v>
      </c>
      <c r="D3" s="314"/>
      <c r="E3" s="314"/>
      <c r="F3" s="314"/>
      <c r="G3" s="314"/>
    </row>
    <row r="4" spans="3:8" ht="15.75">
      <c r="C4" s="315"/>
      <c r="D4" s="315"/>
      <c r="E4" s="315"/>
      <c r="F4" s="315"/>
      <c r="G4" s="315"/>
    </row>
    <row r="5" spans="3:8" ht="9.75" customHeight="1" thickBot="1">
      <c r="C5" s="309"/>
      <c r="D5" s="309"/>
      <c r="E5" s="309"/>
      <c r="F5" s="309"/>
      <c r="G5" s="309"/>
      <c r="H5" s="309"/>
    </row>
    <row r="6" spans="3:8" ht="29.25" hidden="1" customHeight="1">
      <c r="C6" s="316"/>
      <c r="D6" s="316"/>
      <c r="E6" s="316"/>
      <c r="F6" s="316"/>
      <c r="G6" s="316"/>
      <c r="H6" s="316"/>
    </row>
    <row r="7" spans="3:8" ht="27.75" hidden="1" customHeight="1">
      <c r="C7" s="309"/>
      <c r="D7" s="309"/>
      <c r="E7" s="309"/>
      <c r="F7" s="309"/>
      <c r="G7" s="309"/>
      <c r="H7" s="309"/>
    </row>
    <row r="8" spans="3:8" ht="30.75" hidden="1" customHeight="1">
      <c r="C8" s="6"/>
      <c r="D8" s="6"/>
      <c r="E8" s="6"/>
      <c r="F8" s="6"/>
      <c r="G8" s="6"/>
      <c r="H8" s="6"/>
    </row>
    <row r="9" spans="3:8" ht="35.25" customHeight="1" thickBot="1">
      <c r="C9" s="7"/>
      <c r="D9" s="126" t="s">
        <v>10</v>
      </c>
      <c r="E9" s="126" t="s">
        <v>20</v>
      </c>
      <c r="F9" s="126" t="s">
        <v>15</v>
      </c>
      <c r="G9" s="127" t="s">
        <v>19</v>
      </c>
      <c r="H9" s="154" t="s">
        <v>211</v>
      </c>
    </row>
    <row r="10" spans="3:8" ht="12.75" customHeight="1">
      <c r="C10" s="125"/>
      <c r="D10" s="28" t="s">
        <v>11</v>
      </c>
      <c r="E10" s="40"/>
      <c r="F10" s="40"/>
      <c r="G10" s="38"/>
      <c r="H10" s="155"/>
    </row>
    <row r="11" spans="3:8" ht="21.75" customHeight="1">
      <c r="C11" s="307">
        <v>1</v>
      </c>
      <c r="D11" s="179" t="s">
        <v>52</v>
      </c>
      <c r="E11" s="44" t="s">
        <v>50</v>
      </c>
      <c r="F11" s="45" t="s">
        <v>207</v>
      </c>
      <c r="G11" s="171" t="s">
        <v>590</v>
      </c>
      <c r="H11" s="156" t="s">
        <v>208</v>
      </c>
    </row>
    <row r="12" spans="3:8" ht="18.75" customHeight="1">
      <c r="C12" s="308"/>
      <c r="D12" s="46" t="s">
        <v>51</v>
      </c>
      <c r="E12" s="47"/>
      <c r="F12" s="48"/>
      <c r="G12" s="172"/>
      <c r="H12" s="157"/>
    </row>
    <row r="13" spans="3:8" ht="15.75">
      <c r="C13" s="310">
        <v>2</v>
      </c>
      <c r="D13" s="179" t="s">
        <v>53</v>
      </c>
      <c r="E13" s="44" t="s">
        <v>50</v>
      </c>
      <c r="F13" s="45" t="s">
        <v>207</v>
      </c>
      <c r="G13" s="171" t="s">
        <v>590</v>
      </c>
      <c r="H13" s="156" t="s">
        <v>208</v>
      </c>
    </row>
    <row r="14" spans="3:8" ht="21" customHeight="1">
      <c r="C14" s="311"/>
      <c r="D14" s="46" t="s">
        <v>51</v>
      </c>
      <c r="E14" s="47"/>
      <c r="F14" s="48"/>
      <c r="G14" s="172"/>
      <c r="H14" s="157"/>
    </row>
    <row r="15" spans="3:8" ht="15.75">
      <c r="C15" s="307">
        <v>3</v>
      </c>
      <c r="D15" s="179" t="s">
        <v>54</v>
      </c>
      <c r="E15" s="44" t="s">
        <v>50</v>
      </c>
      <c r="F15" s="45" t="s">
        <v>207</v>
      </c>
      <c r="G15" s="171" t="s">
        <v>591</v>
      </c>
      <c r="H15" s="156" t="s">
        <v>208</v>
      </c>
    </row>
    <row r="16" spans="3:8" ht="23.25" customHeight="1">
      <c r="C16" s="308"/>
      <c r="D16" s="46" t="s">
        <v>619</v>
      </c>
      <c r="E16" s="47"/>
      <c r="F16" s="48"/>
      <c r="G16" s="172"/>
      <c r="H16" s="157"/>
    </row>
    <row r="17" spans="3:9" ht="16.5" customHeight="1">
      <c r="C17" s="307">
        <v>4</v>
      </c>
      <c r="D17" s="179" t="s">
        <v>55</v>
      </c>
      <c r="E17" s="44" t="s">
        <v>50</v>
      </c>
      <c r="F17" s="45" t="s">
        <v>207</v>
      </c>
      <c r="G17" s="171" t="s">
        <v>590</v>
      </c>
      <c r="H17" s="156" t="s">
        <v>208</v>
      </c>
    </row>
    <row r="18" spans="3:9" ht="21" customHeight="1">
      <c r="C18" s="308"/>
      <c r="D18" s="46" t="s">
        <v>56</v>
      </c>
      <c r="E18" s="47"/>
      <c r="F18" s="48"/>
      <c r="G18" s="172"/>
      <c r="H18" s="157"/>
    </row>
    <row r="19" spans="3:9" ht="16.5" customHeight="1">
      <c r="C19" s="307">
        <v>5</v>
      </c>
      <c r="D19" s="179" t="s">
        <v>57</v>
      </c>
      <c r="E19" s="50" t="s">
        <v>50</v>
      </c>
      <c r="F19" s="45" t="s">
        <v>207</v>
      </c>
      <c r="G19" s="171" t="s">
        <v>590</v>
      </c>
      <c r="H19" s="156" t="s">
        <v>208</v>
      </c>
      <c r="I19" s="144"/>
    </row>
    <row r="20" spans="3:9" ht="19.5" customHeight="1">
      <c r="C20" s="308"/>
      <c r="D20" s="120" t="s">
        <v>58</v>
      </c>
      <c r="E20" s="47"/>
      <c r="F20" s="49"/>
      <c r="G20" s="173"/>
      <c r="H20" s="157"/>
    </row>
    <row r="21" spans="3:9" s="22" customFormat="1" ht="18" customHeight="1">
      <c r="C21" s="307">
        <v>6</v>
      </c>
      <c r="D21" s="180" t="s">
        <v>192</v>
      </c>
      <c r="E21" s="121" t="s">
        <v>50</v>
      </c>
      <c r="F21" s="123" t="s">
        <v>206</v>
      </c>
      <c r="G21" s="171" t="s">
        <v>219</v>
      </c>
      <c r="H21" s="158" t="s">
        <v>209</v>
      </c>
    </row>
    <row r="22" spans="3:9" s="22" customFormat="1" ht="18" customHeight="1">
      <c r="C22" s="308"/>
      <c r="D22" s="46" t="s">
        <v>629</v>
      </c>
      <c r="E22" s="122"/>
      <c r="F22" s="124"/>
      <c r="G22" s="172"/>
      <c r="H22" s="159"/>
    </row>
    <row r="23" spans="3:9" ht="15.75">
      <c r="C23" s="307">
        <v>7</v>
      </c>
      <c r="D23" s="184" t="s">
        <v>212</v>
      </c>
      <c r="E23" s="121" t="s">
        <v>195</v>
      </c>
      <c r="F23" s="45" t="s">
        <v>213</v>
      </c>
      <c r="G23" s="171" t="s">
        <v>214</v>
      </c>
      <c r="H23" s="161" t="s">
        <v>208</v>
      </c>
    </row>
    <row r="24" spans="3:9" s="22" customFormat="1" ht="15.75">
      <c r="C24" s="308"/>
      <c r="D24" s="186" t="s">
        <v>215</v>
      </c>
      <c r="E24" s="142"/>
      <c r="F24" s="45"/>
      <c r="G24" s="172"/>
      <c r="H24" s="160"/>
    </row>
    <row r="25" spans="3:9" s="22" customFormat="1" ht="15.75">
      <c r="C25" s="312">
        <v>8</v>
      </c>
      <c r="D25" s="181" t="s">
        <v>196</v>
      </c>
      <c r="E25" s="121" t="s">
        <v>195</v>
      </c>
      <c r="F25" s="123" t="s">
        <v>59</v>
      </c>
      <c r="G25" s="171" t="s">
        <v>198</v>
      </c>
      <c r="H25" s="158" t="s">
        <v>208</v>
      </c>
    </row>
    <row r="26" spans="3:9" s="22" customFormat="1" ht="15.75">
      <c r="C26" s="313"/>
      <c r="D26" s="183" t="s">
        <v>623</v>
      </c>
      <c r="E26" s="122"/>
      <c r="F26" s="124"/>
      <c r="G26" s="172"/>
      <c r="H26" s="159"/>
    </row>
    <row r="27" spans="3:9" s="22" customFormat="1" ht="15" customHeight="1">
      <c r="C27" s="307">
        <v>9</v>
      </c>
      <c r="D27" s="181" t="s">
        <v>197</v>
      </c>
      <c r="E27" s="121" t="s">
        <v>195</v>
      </c>
      <c r="F27" s="123" t="s">
        <v>59</v>
      </c>
      <c r="G27" s="171" t="s">
        <v>199</v>
      </c>
      <c r="H27" s="158" t="s">
        <v>208</v>
      </c>
    </row>
    <row r="28" spans="3:9" s="22" customFormat="1" ht="15" customHeight="1">
      <c r="C28" s="308"/>
      <c r="D28" s="183" t="s">
        <v>621</v>
      </c>
      <c r="E28" s="142"/>
      <c r="F28" s="45"/>
      <c r="G28" s="172"/>
      <c r="H28" s="160"/>
    </row>
    <row r="29" spans="3:9" s="22" customFormat="1" ht="15.75">
      <c r="C29" s="307">
        <v>10</v>
      </c>
      <c r="D29" s="181" t="s">
        <v>200</v>
      </c>
      <c r="E29" s="143" t="s">
        <v>50</v>
      </c>
      <c r="F29" s="123" t="s">
        <v>202</v>
      </c>
      <c r="G29" s="174" t="s">
        <v>199</v>
      </c>
      <c r="H29" s="158" t="s">
        <v>208</v>
      </c>
    </row>
    <row r="30" spans="3:9" s="22" customFormat="1" ht="15.75">
      <c r="C30" s="308"/>
      <c r="D30" s="182" t="s">
        <v>622</v>
      </c>
      <c r="E30" s="144"/>
      <c r="F30" s="45"/>
      <c r="G30" s="175"/>
      <c r="H30" s="159"/>
    </row>
    <row r="31" spans="3:9" s="22" customFormat="1" ht="15.75">
      <c r="C31" s="312">
        <v>11</v>
      </c>
      <c r="D31" s="181" t="s">
        <v>201</v>
      </c>
      <c r="E31" s="143" t="s">
        <v>50</v>
      </c>
      <c r="F31" s="123" t="s">
        <v>203</v>
      </c>
      <c r="G31" s="174" t="s">
        <v>204</v>
      </c>
      <c r="H31" s="158" t="s">
        <v>208</v>
      </c>
    </row>
    <row r="32" spans="3:9" s="22" customFormat="1" ht="15" customHeight="1">
      <c r="C32" s="313"/>
      <c r="D32" s="182" t="s">
        <v>620</v>
      </c>
      <c r="E32" s="145"/>
      <c r="F32" s="122"/>
      <c r="G32" s="185"/>
      <c r="H32" s="159"/>
    </row>
    <row r="33" spans="3:15" s="22" customFormat="1" ht="15" customHeight="1">
      <c r="C33" s="306">
        <v>12</v>
      </c>
      <c r="D33" s="176" t="s">
        <v>587</v>
      </c>
      <c r="E33" s="121" t="s">
        <v>50</v>
      </c>
      <c r="F33" s="123" t="s">
        <v>207</v>
      </c>
      <c r="G33" s="171" t="s">
        <v>590</v>
      </c>
      <c r="H33" s="158" t="s">
        <v>208</v>
      </c>
    </row>
    <row r="34" spans="3:15" s="22" customFormat="1" ht="15" customHeight="1">
      <c r="C34" s="306"/>
      <c r="D34" s="46" t="s">
        <v>593</v>
      </c>
      <c r="E34" s="219"/>
      <c r="F34" s="122"/>
      <c r="G34" s="185"/>
      <c r="H34" s="159"/>
    </row>
    <row r="35" spans="3:15" s="22" customFormat="1" ht="15" customHeight="1">
      <c r="C35" s="306">
        <v>13</v>
      </c>
      <c r="D35" s="176" t="s">
        <v>588</v>
      </c>
      <c r="E35" s="121" t="s">
        <v>50</v>
      </c>
      <c r="F35" s="220" t="s">
        <v>207</v>
      </c>
      <c r="G35" s="171" t="s">
        <v>590</v>
      </c>
      <c r="H35" s="158" t="s">
        <v>208</v>
      </c>
    </row>
    <row r="36" spans="3:15" s="22" customFormat="1" ht="15" customHeight="1">
      <c r="C36" s="306"/>
      <c r="D36" s="46" t="s">
        <v>594</v>
      </c>
      <c r="E36" s="219"/>
      <c r="F36" s="221"/>
      <c r="G36" s="185"/>
      <c r="H36" s="159"/>
    </row>
    <row r="37" spans="3:15" s="22" customFormat="1" ht="15" customHeight="1">
      <c r="C37" s="306">
        <v>14</v>
      </c>
      <c r="D37" s="176" t="s">
        <v>589</v>
      </c>
      <c r="E37" s="121" t="s">
        <v>50</v>
      </c>
      <c r="F37" s="123" t="s">
        <v>207</v>
      </c>
      <c r="G37" s="171" t="s">
        <v>590</v>
      </c>
      <c r="H37" s="158" t="s">
        <v>208</v>
      </c>
    </row>
    <row r="38" spans="3:15" s="22" customFormat="1" ht="15.75">
      <c r="C38" s="306"/>
      <c r="D38" s="222" t="s">
        <v>592</v>
      </c>
      <c r="E38" s="219"/>
      <c r="F38" s="122"/>
      <c r="G38" s="185"/>
      <c r="H38" s="159"/>
    </row>
    <row r="39" spans="3:15" s="22" customFormat="1" ht="15.75">
      <c r="C39" s="306">
        <v>15</v>
      </c>
      <c r="D39" s="176" t="s">
        <v>630</v>
      </c>
      <c r="E39" s="121" t="s">
        <v>50</v>
      </c>
      <c r="F39" s="123" t="s">
        <v>207</v>
      </c>
      <c r="G39" s="171" t="s">
        <v>590</v>
      </c>
      <c r="H39" s="158" t="s">
        <v>208</v>
      </c>
    </row>
    <row r="40" spans="3:15" s="22" customFormat="1" ht="15.75">
      <c r="C40" s="306"/>
      <c r="D40" s="120" t="s">
        <v>632</v>
      </c>
      <c r="E40" s="219"/>
      <c r="F40" s="122"/>
      <c r="G40" s="185"/>
      <c r="H40" s="159"/>
    </row>
    <row r="41" spans="3:15" s="22" customFormat="1" ht="15.75">
      <c r="C41" s="306">
        <v>16</v>
      </c>
      <c r="D41" s="176" t="s">
        <v>631</v>
      </c>
      <c r="E41" s="121" t="s">
        <v>50</v>
      </c>
      <c r="F41" s="123" t="s">
        <v>207</v>
      </c>
      <c r="G41" s="171" t="s">
        <v>590</v>
      </c>
      <c r="H41" s="158" t="s">
        <v>208</v>
      </c>
    </row>
    <row r="42" spans="3:15" s="22" customFormat="1" ht="15.75">
      <c r="C42" s="306"/>
      <c r="D42" s="46" t="s">
        <v>51</v>
      </c>
      <c r="E42" s="219"/>
      <c r="F42" s="122"/>
      <c r="G42" s="185"/>
      <c r="H42" s="159"/>
    </row>
    <row r="43" spans="3:15" s="22" customFormat="1">
      <c r="C43" s="113"/>
      <c r="E43" s="139"/>
      <c r="G43" s="55"/>
      <c r="H43" s="6"/>
    </row>
    <row r="44" spans="3:15" s="22" customFormat="1" ht="15.75">
      <c r="C44" s="168" t="s">
        <v>190</v>
      </c>
      <c r="D44" s="169"/>
      <c r="H44" s="6"/>
    </row>
    <row r="45" spans="3:15" s="22" customFormat="1" ht="15.75">
      <c r="C45" s="170" t="s">
        <v>191</v>
      </c>
      <c r="D45" s="66"/>
      <c r="G45" s="55"/>
      <c r="H45" s="6"/>
    </row>
    <row r="46" spans="3:15">
      <c r="H46" s="6"/>
    </row>
    <row r="47" spans="3:15" s="29" customFormat="1">
      <c r="F47" s="22"/>
      <c r="G47"/>
      <c r="I47" s="32"/>
      <c r="J47" s="30"/>
      <c r="K47" s="30"/>
      <c r="L47" s="30"/>
      <c r="M47" s="30"/>
      <c r="N47" s="30"/>
      <c r="O47" s="30"/>
    </row>
    <row r="48" spans="3:15" s="29" customFormat="1" ht="18.75">
      <c r="E48" s="167"/>
      <c r="F48" s="22"/>
      <c r="G48"/>
      <c r="I48" s="32"/>
      <c r="J48" s="30"/>
      <c r="K48" s="30"/>
      <c r="L48" s="30"/>
      <c r="M48" s="30"/>
      <c r="N48" s="30"/>
      <c r="O48" s="30"/>
    </row>
    <row r="49" spans="5:8" ht="18.75">
      <c r="E49" s="167"/>
      <c r="H49" s="6"/>
    </row>
  </sheetData>
  <mergeCells count="22">
    <mergeCell ref="C31:C32"/>
    <mergeCell ref="C2:G2"/>
    <mergeCell ref="C3:G3"/>
    <mergeCell ref="C4:G4"/>
    <mergeCell ref="C5:H5"/>
    <mergeCell ref="C6:H6"/>
    <mergeCell ref="C39:C40"/>
    <mergeCell ref="C41:C42"/>
    <mergeCell ref="C19:C20"/>
    <mergeCell ref="C21:C22"/>
    <mergeCell ref="C7:H7"/>
    <mergeCell ref="C11:C12"/>
    <mergeCell ref="C13:C14"/>
    <mergeCell ref="C15:C16"/>
    <mergeCell ref="C17:C18"/>
    <mergeCell ref="C33:C34"/>
    <mergeCell ref="C35:C36"/>
    <mergeCell ref="C37:C38"/>
    <mergeCell ref="C23:C24"/>
    <mergeCell ref="C25:C26"/>
    <mergeCell ref="C27:C28"/>
    <mergeCell ref="C29:C30"/>
  </mergeCells>
  <pageMargins left="0" right="0" top="0" bottom="0" header="0.31496062992125984" footer="0.31496062992125984"/>
  <pageSetup paperSize="5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topLeftCell="E1" zoomScale="50" zoomScaleNormal="50" workbookViewId="0">
      <selection activeCell="F28" sqref="F28"/>
    </sheetView>
  </sheetViews>
  <sheetFormatPr baseColWidth="10" defaultColWidth="9.140625" defaultRowHeight="15.75"/>
  <cols>
    <col min="1" max="1" width="0.85546875" style="22" customWidth="1"/>
    <col min="2" max="2" width="5.28515625" style="22" customWidth="1"/>
    <col min="3" max="3" width="12.5703125" style="22" customWidth="1"/>
    <col min="4" max="4" width="39.42578125" style="22" bestFit="1" customWidth="1"/>
    <col min="5" max="5" width="65.28515625" style="22" bestFit="1" customWidth="1"/>
    <col min="6" max="6" width="46.7109375" style="66" bestFit="1" customWidth="1"/>
    <col min="7" max="7" width="19.28515625" style="132" bestFit="1" customWidth="1"/>
    <col min="8" max="8" width="18.28515625" style="132" bestFit="1" customWidth="1"/>
    <col min="9" max="9" width="17.140625" style="22" customWidth="1"/>
    <col min="10" max="10" width="15.28515625" style="200" customWidth="1"/>
    <col min="11" max="11" width="17.28515625" style="200" customWidth="1"/>
    <col min="12" max="12" width="18.85546875" style="200" customWidth="1"/>
    <col min="13" max="13" width="19.42578125" style="200" customWidth="1"/>
    <col min="14" max="14" width="19.7109375" style="200" customWidth="1"/>
    <col min="15" max="15" width="19" style="200" customWidth="1"/>
    <col min="16" max="16" width="17.85546875" style="22" bestFit="1" customWidth="1"/>
    <col min="17" max="17" width="9.140625" style="22" bestFit="1" customWidth="1"/>
    <col min="18" max="18" width="10.5703125" style="22" customWidth="1"/>
    <col min="19" max="16384" width="9.140625" style="22"/>
  </cols>
  <sheetData>
    <row r="2" spans="2:19" ht="28.5">
      <c r="C2" s="293" t="s">
        <v>6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14"/>
    </row>
    <row r="3" spans="2:19" ht="28.5">
      <c r="C3" s="293" t="s">
        <v>627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15"/>
    </row>
    <row r="4" spans="2:19" ht="18.75" thickBot="1">
      <c r="C4" s="215"/>
      <c r="D4" s="215"/>
      <c r="E4" s="215"/>
      <c r="F4" s="215"/>
      <c r="G4" s="215"/>
      <c r="H4" s="215"/>
      <c r="I4" s="215"/>
      <c r="J4" s="195"/>
      <c r="K4" s="195"/>
      <c r="L4" s="195"/>
      <c r="M4" s="195"/>
      <c r="N4" s="195"/>
      <c r="O4" s="195"/>
      <c r="P4" s="215"/>
    </row>
    <row r="5" spans="2:19" ht="50.25" customHeight="1">
      <c r="B5" s="12"/>
      <c r="C5" s="294" t="s">
        <v>0</v>
      </c>
      <c r="D5" s="287" t="s">
        <v>14</v>
      </c>
      <c r="E5" s="287" t="s">
        <v>20</v>
      </c>
      <c r="F5" s="72"/>
      <c r="G5" s="294" t="s">
        <v>22</v>
      </c>
      <c r="H5" s="294" t="s">
        <v>21</v>
      </c>
      <c r="I5" s="290" t="s">
        <v>1</v>
      </c>
      <c r="J5" s="297" t="s">
        <v>2</v>
      </c>
      <c r="K5" s="202" t="s">
        <v>3</v>
      </c>
      <c r="L5" s="205"/>
      <c r="M5" s="207"/>
      <c r="N5" s="304" t="s">
        <v>12</v>
      </c>
      <c r="O5" s="299" t="s">
        <v>4</v>
      </c>
      <c r="P5" s="285" t="s">
        <v>17</v>
      </c>
      <c r="Q5" s="285" t="s">
        <v>210</v>
      </c>
    </row>
    <row r="6" spans="2:19" ht="21">
      <c r="B6" s="12"/>
      <c r="C6" s="295"/>
      <c r="D6" s="288"/>
      <c r="E6" s="288"/>
      <c r="F6" s="73" t="s">
        <v>15</v>
      </c>
      <c r="G6" s="295"/>
      <c r="H6" s="295"/>
      <c r="I6" s="291"/>
      <c r="J6" s="298"/>
      <c r="K6" s="301" t="s">
        <v>183</v>
      </c>
      <c r="L6" s="303" t="s">
        <v>182</v>
      </c>
      <c r="M6" s="213" t="s">
        <v>8</v>
      </c>
      <c r="N6" s="305"/>
      <c r="O6" s="300"/>
      <c r="P6" s="286"/>
      <c r="Q6" s="286"/>
    </row>
    <row r="7" spans="2:19" ht="88.5" customHeight="1" thickBot="1">
      <c r="B7" s="12"/>
      <c r="C7" s="296"/>
      <c r="D7" s="289"/>
      <c r="E7" s="289"/>
      <c r="F7" s="74"/>
      <c r="G7" s="296"/>
      <c r="H7" s="296"/>
      <c r="I7" s="292"/>
      <c r="J7" s="298"/>
      <c r="K7" s="302"/>
      <c r="L7" s="300"/>
      <c r="M7" s="212" t="s">
        <v>9</v>
      </c>
      <c r="N7" s="305"/>
      <c r="O7" s="300"/>
      <c r="P7" s="286"/>
      <c r="Q7" s="286"/>
    </row>
    <row r="8" spans="2:19" ht="17.25" thickBot="1">
      <c r="B8" s="21"/>
      <c r="C8" s="150"/>
      <c r="D8" s="151"/>
      <c r="E8" s="151"/>
      <c r="F8" s="217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71">
        <v>1</v>
      </c>
      <c r="C9" s="146" t="s">
        <v>24</v>
      </c>
      <c r="D9" s="216" t="s">
        <v>582</v>
      </c>
      <c r="E9" s="216" t="s">
        <v>296</v>
      </c>
      <c r="F9" s="218" t="s">
        <v>583</v>
      </c>
      <c r="G9" s="147">
        <v>44501</v>
      </c>
      <c r="H9" s="147">
        <v>44682</v>
      </c>
      <c r="I9" s="129">
        <v>65000</v>
      </c>
      <c r="J9" s="192">
        <v>4427.58</v>
      </c>
      <c r="K9" s="192">
        <f>+I9*0.0287</f>
        <v>1865.5</v>
      </c>
      <c r="L9" s="192">
        <f>+I9*0.0304</f>
        <v>1976</v>
      </c>
      <c r="M9" s="192">
        <v>25</v>
      </c>
      <c r="N9" s="192">
        <f>SUM(J9:M9)</f>
        <v>8294.08</v>
      </c>
      <c r="O9" s="192">
        <f>+I9-N9</f>
        <v>56705.919999999998</v>
      </c>
      <c r="P9" s="148" t="s">
        <v>584</v>
      </c>
      <c r="Q9" s="149" t="s">
        <v>208</v>
      </c>
      <c r="R9" s="56"/>
      <c r="S9" s="56"/>
    </row>
    <row r="10" spans="2:19" ht="30" customHeight="1">
      <c r="B10" s="71">
        <v>2</v>
      </c>
      <c r="C10" s="146" t="s">
        <v>26</v>
      </c>
      <c r="D10" s="216" t="s">
        <v>585</v>
      </c>
      <c r="E10" s="216" t="s">
        <v>361</v>
      </c>
      <c r="F10" s="218" t="s">
        <v>586</v>
      </c>
      <c r="G10" s="147">
        <v>44531</v>
      </c>
      <c r="H10" s="147">
        <v>44713</v>
      </c>
      <c r="I10" s="129">
        <v>65000</v>
      </c>
      <c r="J10" s="129">
        <v>4427.58</v>
      </c>
      <c r="K10" s="192">
        <f>+I10*0.0287</f>
        <v>1865.5</v>
      </c>
      <c r="L10" s="192">
        <f>+I10*0.0304</f>
        <v>1976</v>
      </c>
      <c r="M10" s="129">
        <v>11225</v>
      </c>
      <c r="N10" s="129">
        <f>SUM(J10:M10)</f>
        <v>19494.080000000002</v>
      </c>
      <c r="O10" s="192">
        <f>+I10-N10</f>
        <v>45505.919999999998</v>
      </c>
      <c r="P10" s="178" t="s">
        <v>584</v>
      </c>
      <c r="Q10" s="149" t="s">
        <v>209</v>
      </c>
      <c r="R10" s="56"/>
      <c r="S10" s="56"/>
    </row>
    <row r="11" spans="2:19" ht="30" customHeight="1">
      <c r="B11" s="133"/>
      <c r="C11" s="133"/>
      <c r="D11" s="134" t="s">
        <v>194</v>
      </c>
      <c r="E11" s="135"/>
      <c r="F11" s="136"/>
      <c r="G11" s="137"/>
      <c r="H11" s="137"/>
      <c r="I11" s="194">
        <f t="shared" ref="I11:O11" si="0">SUM(I9:I10)</f>
        <v>130000</v>
      </c>
      <c r="J11" s="198">
        <f t="shared" si="0"/>
        <v>8855.16</v>
      </c>
      <c r="K11" s="198">
        <f t="shared" si="0"/>
        <v>3731</v>
      </c>
      <c r="L11" s="198">
        <f t="shared" si="0"/>
        <v>3952</v>
      </c>
      <c r="M11" s="198">
        <f t="shared" si="0"/>
        <v>11250</v>
      </c>
      <c r="N11" s="198">
        <f t="shared" si="0"/>
        <v>27788.160000000003</v>
      </c>
      <c r="O11" s="198">
        <f t="shared" si="0"/>
        <v>102211.84</v>
      </c>
      <c r="P11" s="138"/>
      <c r="Q11" s="138"/>
      <c r="R11" s="56"/>
      <c r="S11" s="56"/>
    </row>
    <row r="12" spans="2:19" ht="26.1" customHeight="1">
      <c r="B12" s="24"/>
      <c r="C12" s="52" t="s">
        <v>5</v>
      </c>
      <c r="D12" s="53"/>
      <c r="E12" s="53"/>
      <c r="F12" s="65"/>
      <c r="G12" s="25"/>
      <c r="H12" s="25"/>
      <c r="I12" s="25"/>
      <c r="J12" s="75"/>
      <c r="K12" s="75"/>
      <c r="L12" s="75"/>
      <c r="M12" s="75"/>
      <c r="N12" s="75"/>
      <c r="O12" s="75"/>
      <c r="P12" s="26"/>
    </row>
    <row r="13" spans="2:19" ht="18.75">
      <c r="B13" s="24"/>
      <c r="C13" s="53" t="s">
        <v>16</v>
      </c>
      <c r="D13" s="54"/>
      <c r="E13" s="54"/>
      <c r="F13" s="65"/>
      <c r="G13" s="2"/>
      <c r="H13" s="2"/>
      <c r="I13" s="2"/>
      <c r="J13" s="199"/>
      <c r="K13" s="199"/>
      <c r="L13" s="75"/>
      <c r="M13" s="75"/>
      <c r="N13" s="75"/>
      <c r="O13" s="75"/>
      <c r="P13" s="26"/>
    </row>
    <row r="14" spans="2:19" ht="18.75">
      <c r="B14" s="24"/>
      <c r="C14" s="54" t="s">
        <v>220</v>
      </c>
      <c r="D14" s="54"/>
      <c r="E14" s="54"/>
      <c r="F14" s="65"/>
      <c r="G14" s="2"/>
      <c r="H14" s="2"/>
      <c r="I14" s="2"/>
      <c r="J14" s="199"/>
      <c r="K14" s="199"/>
      <c r="L14" s="75"/>
      <c r="M14" s="75"/>
      <c r="N14" s="75"/>
      <c r="O14" s="75"/>
      <c r="P14" s="26"/>
    </row>
    <row r="15" spans="2:19" ht="18.75">
      <c r="B15" s="24"/>
      <c r="C15" s="54" t="s">
        <v>221</v>
      </c>
      <c r="D15" s="54"/>
      <c r="E15" s="54"/>
      <c r="F15" s="65"/>
      <c r="G15" s="68"/>
      <c r="H15" s="2"/>
      <c r="I15" s="2"/>
      <c r="J15" s="199"/>
      <c r="K15" s="199"/>
      <c r="L15" s="75"/>
      <c r="M15" s="75"/>
      <c r="N15" s="75"/>
      <c r="O15" s="75"/>
      <c r="P15" s="26"/>
    </row>
    <row r="16" spans="2:19" ht="18.75">
      <c r="B16" s="24"/>
      <c r="C16" s="4"/>
      <c r="D16" s="4"/>
      <c r="E16" s="4"/>
      <c r="F16" s="65"/>
      <c r="G16" s="68"/>
      <c r="H16" s="2"/>
      <c r="I16" s="2"/>
      <c r="J16" s="199"/>
      <c r="K16" s="199"/>
      <c r="L16" s="75"/>
      <c r="M16" s="75"/>
      <c r="N16" s="75"/>
      <c r="O16" s="75"/>
      <c r="P16" s="26"/>
    </row>
    <row r="17" spans="2:16" ht="17.25">
      <c r="B17" s="24"/>
      <c r="C17" s="27"/>
      <c r="D17" s="25"/>
      <c r="E17" s="25"/>
      <c r="F17" s="65"/>
      <c r="G17" s="69"/>
      <c r="H17" s="25"/>
      <c r="I17" s="25"/>
      <c r="J17" s="75"/>
      <c r="K17" s="75"/>
      <c r="L17" s="75"/>
      <c r="M17" s="75"/>
      <c r="N17" s="75"/>
      <c r="O17" s="75"/>
      <c r="P17" s="26"/>
    </row>
    <row r="18" spans="2:16">
      <c r="G18" s="131"/>
      <c r="M18" s="210"/>
    </row>
    <row r="19" spans="2:16" ht="26.25">
      <c r="B19" s="29"/>
      <c r="C19" s="116" t="s">
        <v>190</v>
      </c>
      <c r="D19" s="117"/>
      <c r="E19" s="39"/>
      <c r="F19" s="67"/>
      <c r="G19" s="70"/>
      <c r="H19" s="30"/>
      <c r="I19" s="31"/>
      <c r="J19" s="201"/>
      <c r="K19" s="204"/>
      <c r="L19" s="206"/>
      <c r="M19" s="211"/>
      <c r="N19" s="211"/>
      <c r="O19" s="211"/>
      <c r="P19" s="30"/>
    </row>
    <row r="20" spans="2:16" s="29" customFormat="1" ht="26.25">
      <c r="C20" s="118" t="s">
        <v>191</v>
      </c>
      <c r="D20" s="119"/>
      <c r="E20" s="33"/>
      <c r="F20" s="67"/>
      <c r="G20" s="70"/>
      <c r="H20" s="30"/>
      <c r="I20" s="31"/>
      <c r="J20" s="201"/>
      <c r="K20" s="204"/>
      <c r="L20" s="206"/>
      <c r="M20" s="211"/>
      <c r="N20" s="211"/>
      <c r="O20" s="211"/>
      <c r="P20" s="30"/>
    </row>
    <row r="21" spans="2:16" s="29" customFormat="1">
      <c r="B21" s="22"/>
      <c r="C21" s="22"/>
      <c r="D21" s="22"/>
      <c r="E21" s="22"/>
      <c r="F21" s="66"/>
      <c r="G21" s="131"/>
      <c r="H21" s="132"/>
      <c r="I21" s="22"/>
      <c r="J21" s="200"/>
      <c r="K21" s="200"/>
      <c r="L21" s="200"/>
      <c r="M21" s="200"/>
      <c r="N21" s="200"/>
      <c r="O21" s="200"/>
      <c r="P21" s="22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C15" sqref="C15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0" t="s">
        <v>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3" ht="18">
      <c r="A4" s="321" t="s">
        <v>628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67" t="s">
        <v>0</v>
      </c>
      <c r="B6" s="322" t="s">
        <v>14</v>
      </c>
      <c r="C6" s="264" t="s">
        <v>20</v>
      </c>
      <c r="D6" s="80"/>
      <c r="E6" s="80"/>
      <c r="F6" s="270" t="s">
        <v>1</v>
      </c>
      <c r="G6" s="267" t="s">
        <v>2</v>
      </c>
      <c r="H6" s="81" t="s">
        <v>3</v>
      </c>
      <c r="I6" s="82"/>
      <c r="J6" s="78"/>
      <c r="K6" s="267" t="s">
        <v>12</v>
      </c>
      <c r="L6" s="275" t="s">
        <v>4</v>
      </c>
      <c r="M6" s="279" t="s">
        <v>17</v>
      </c>
    </row>
    <row r="7" spans="1:13" ht="16.5">
      <c r="A7" s="268"/>
      <c r="B7" s="323"/>
      <c r="C7" s="265"/>
      <c r="D7" s="83" t="s">
        <v>15</v>
      </c>
      <c r="E7" s="83" t="s">
        <v>18</v>
      </c>
      <c r="F7" s="271"/>
      <c r="G7" s="268"/>
      <c r="H7" s="317" t="s">
        <v>188</v>
      </c>
      <c r="I7" s="318" t="s">
        <v>182</v>
      </c>
      <c r="J7" s="84" t="s">
        <v>8</v>
      </c>
      <c r="K7" s="268"/>
      <c r="L7" s="276"/>
      <c r="M7" s="280"/>
    </row>
    <row r="8" spans="1:13" ht="63.75" customHeight="1" thickBot="1">
      <c r="A8" s="269"/>
      <c r="B8" s="324"/>
      <c r="C8" s="266"/>
      <c r="D8" s="85"/>
      <c r="E8" s="85"/>
      <c r="F8" s="272"/>
      <c r="G8" s="269"/>
      <c r="H8" s="274"/>
      <c r="I8" s="277"/>
      <c r="J8" s="79" t="s">
        <v>9</v>
      </c>
      <c r="K8" s="269"/>
      <c r="L8" s="277"/>
      <c r="M8" s="281"/>
    </row>
    <row r="9" spans="1:13" ht="16.5">
      <c r="A9" s="86"/>
      <c r="B9" s="87" t="s">
        <v>7</v>
      </c>
      <c r="C9" s="14"/>
      <c r="D9" s="14"/>
      <c r="E9" s="14"/>
      <c r="F9" s="15"/>
      <c r="G9" s="16"/>
      <c r="H9" s="17"/>
      <c r="I9" s="60"/>
      <c r="J9" s="18"/>
      <c r="K9" s="18"/>
      <c r="L9" s="19"/>
      <c r="M9" s="88"/>
    </row>
    <row r="10" spans="1:13" ht="16.5">
      <c r="A10" s="89"/>
      <c r="B10" s="90"/>
      <c r="C10" s="91"/>
      <c r="D10" s="91"/>
      <c r="E10" s="92"/>
      <c r="F10" s="93"/>
      <c r="G10" s="94"/>
      <c r="H10" s="95"/>
      <c r="I10" s="95"/>
      <c r="J10" s="95"/>
      <c r="K10" s="93"/>
      <c r="L10" s="96"/>
      <c r="M10" s="97"/>
    </row>
    <row r="11" spans="1:13" ht="17.25" thickBot="1">
      <c r="A11" s="98"/>
      <c r="B11" s="99"/>
      <c r="C11" s="9"/>
      <c r="D11" s="9"/>
      <c r="E11" s="9"/>
      <c r="F11" s="100"/>
      <c r="G11" s="101"/>
      <c r="H11" s="101"/>
      <c r="I11" s="101"/>
      <c r="J11" s="102"/>
      <c r="K11" s="11"/>
      <c r="L11" s="103"/>
      <c r="M11" s="101"/>
    </row>
    <row r="12" spans="1:13" ht="17.25" thickBot="1">
      <c r="A12" s="104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6"/>
      <c r="M12" s="37"/>
    </row>
    <row r="13" spans="1:13" ht="16.5">
      <c r="A13" s="52" t="s">
        <v>5</v>
      </c>
      <c r="B13" s="53"/>
      <c r="C13" s="53"/>
      <c r="D13" s="5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>
      <c r="A14" s="53" t="s">
        <v>16</v>
      </c>
      <c r="B14" s="54"/>
      <c r="C14" s="54"/>
      <c r="D14" s="5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>
      <c r="A15" s="54" t="s">
        <v>220</v>
      </c>
      <c r="B15" s="54"/>
      <c r="C15" s="54"/>
      <c r="D15" s="5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>
      <c r="A16" s="54" t="s">
        <v>221</v>
      </c>
      <c r="B16" s="54"/>
      <c r="C16" s="54"/>
      <c r="D16" s="5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>
      <c r="A17" s="4"/>
      <c r="B17" s="4"/>
      <c r="C17" s="105"/>
      <c r="D17" s="106"/>
      <c r="E17" s="106"/>
      <c r="F17" s="106"/>
      <c r="G17" s="106"/>
      <c r="H17" s="107"/>
      <c r="I17" s="26"/>
      <c r="J17" s="26"/>
      <c r="K17" s="26"/>
      <c r="L17" s="26"/>
      <c r="M17" s="26"/>
    </row>
    <row r="18" spans="1:13" ht="19.5" thickTop="1">
      <c r="A18" s="319" t="s">
        <v>189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</row>
    <row r="19" spans="1:13" ht="16.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>
      <c r="A21" s="27"/>
      <c r="B21" s="25"/>
      <c r="C21" s="25"/>
      <c r="D21" s="25"/>
      <c r="E21" s="25"/>
      <c r="F21" s="25"/>
      <c r="G21" s="25"/>
      <c r="H21" s="26"/>
      <c r="I21" s="26"/>
      <c r="J21" s="140"/>
      <c r="K21" s="26"/>
      <c r="L21" s="26"/>
      <c r="M21" s="26"/>
    </row>
    <row r="22" spans="1:13" s="22" customFormat="1" ht="16.5">
      <c r="A22" s="27"/>
      <c r="B22" s="25"/>
      <c r="C22" s="25"/>
      <c r="D22" s="25"/>
      <c r="E22"/>
      <c r="F22" s="25"/>
      <c r="G22" s="25"/>
      <c r="H22" s="26"/>
      <c r="I22" s="26"/>
      <c r="J22" s="140"/>
      <c r="K22" s="26"/>
      <c r="L22" s="26"/>
      <c r="M22" s="26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141"/>
      <c r="K23" s="22"/>
      <c r="L23" s="22"/>
      <c r="M23" s="22"/>
    </row>
    <row r="24" spans="1:13" ht="23.25">
      <c r="A24" s="114" t="s">
        <v>190</v>
      </c>
      <c r="B24" s="115"/>
      <c r="C24" s="22"/>
      <c r="D24" s="30"/>
      <c r="E24" s="30"/>
      <c r="F24" s="31"/>
      <c r="G24" s="31"/>
      <c r="H24" s="29"/>
      <c r="I24" s="32"/>
      <c r="J24" s="111"/>
      <c r="K24" s="30"/>
      <c r="L24" s="30"/>
      <c r="M24" s="30"/>
    </row>
    <row r="25" spans="1:13" ht="23.25">
      <c r="A25" s="33" t="s">
        <v>191</v>
      </c>
      <c r="B25" s="22"/>
      <c r="C25" s="22"/>
      <c r="D25" s="30"/>
      <c r="E25" s="30"/>
      <c r="F25" s="31"/>
      <c r="G25" s="31"/>
      <c r="H25" s="29"/>
      <c r="I25" s="32"/>
      <c r="J25" s="111"/>
      <c r="K25" s="30"/>
      <c r="L25" s="30"/>
      <c r="M25" s="30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ColWidth="9.140625" defaultRowHeight="15"/>
  <cols>
    <col min="1" max="1" width="28.7109375" bestFit="1" customWidth="1"/>
    <col min="2" max="2" width="11.7109375" customWidth="1"/>
    <col min="3" max="3" width="21.85546875" bestFit="1" customWidth="1"/>
    <col min="4" max="4" width="16.85546875" bestFit="1" customWidth="1"/>
    <col min="5" max="5" width="10.2851562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 PERSONAL FIJO 022022</vt:lpstr>
      <vt:lpstr>EMPLEADOS TEMPORALES 022022</vt:lpstr>
      <vt:lpstr>PERSONAL DE VIGILANCIA 022022</vt:lpstr>
      <vt:lpstr> PERIODO PROBATORIO 022022 </vt:lpstr>
      <vt:lpstr>TRAMITE PENSION 022022</vt:lpstr>
      <vt:lpstr>Sheet1</vt:lpstr>
      <vt:lpstr>' PERIODO PROBATORIO 022022 '!Títulos_a_imprimir</vt:lpstr>
      <vt:lpstr>' PERSONAL FIJO 022022'!Títulos_a_imprimir</vt:lpstr>
      <vt:lpstr>'EMPLEADOS TEMPORALES 022022'!Títulos_a_imprimir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2022-03-07T18:21:14Z</cp:lastPrinted>
  <dcterms:created xsi:type="dcterms:W3CDTF">2014-01-09T16:24:25Z</dcterms:created>
  <dcterms:modified xsi:type="dcterms:W3CDTF">2022-03-07T18:31:21Z</dcterms:modified>
</cp:coreProperties>
</file>